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5676" yWindow="216" windowWidth="19956" windowHeight="7860" activeTab="1"/>
  </bookViews>
  <sheets>
    <sheet name="Таблица ЗВО" sheetId="1" r:id="rId1"/>
    <sheet name="Таблица ПВО" sheetId="12" r:id="rId2"/>
  </sheets>
  <calcPr calcId="145621"/>
</workbook>
</file>

<file path=xl/calcChain.xml><?xml version="1.0" encoding="utf-8"?>
<calcChain xmlns="http://schemas.openxmlformats.org/spreadsheetml/2006/main">
  <c r="F173" i="1" l="1"/>
  <c r="AJ6" i="12" l="1"/>
  <c r="AL6" i="12"/>
  <c r="AM6" i="12" s="1"/>
  <c r="AN6" i="12"/>
  <c r="AJ7" i="12"/>
  <c r="AL7" i="12"/>
  <c r="AN7" i="12"/>
  <c r="AJ8" i="12"/>
  <c r="AL8" i="12"/>
  <c r="AN8" i="12"/>
  <c r="AJ9" i="12"/>
  <c r="AL9" i="12"/>
  <c r="AN9" i="12"/>
  <c r="AJ10" i="12"/>
  <c r="AL10" i="12"/>
  <c r="AN10" i="12"/>
  <c r="AO10" i="12" s="1"/>
  <c r="AJ11" i="12"/>
  <c r="AL11" i="12"/>
  <c r="AM11" i="12" s="1"/>
  <c r="AN11" i="12"/>
  <c r="AJ12" i="12"/>
  <c r="AL12" i="12"/>
  <c r="AN12" i="12"/>
  <c r="AO12" i="12" s="1"/>
  <c r="AJ13" i="12"/>
  <c r="AL13" i="12"/>
  <c r="AM13" i="12" s="1"/>
  <c r="AN13" i="12"/>
  <c r="AJ14" i="12"/>
  <c r="AL14" i="12"/>
  <c r="AN14" i="12"/>
  <c r="AJ15" i="12"/>
  <c r="AL15" i="12"/>
  <c r="AM15" i="12" s="1"/>
  <c r="AN15" i="12"/>
  <c r="AJ16" i="12"/>
  <c r="AL16" i="12"/>
  <c r="AN16" i="12"/>
  <c r="AJ17" i="12"/>
  <c r="AL17" i="12"/>
  <c r="AM17" i="12" s="1"/>
  <c r="AN17" i="12"/>
  <c r="AJ18" i="12"/>
  <c r="AL18" i="12"/>
  <c r="AN18" i="12"/>
  <c r="AO18" i="12" s="1"/>
  <c r="AJ19" i="12"/>
  <c r="AL19" i="12"/>
  <c r="AM19" i="12" s="1"/>
  <c r="AN19" i="12"/>
  <c r="AJ20" i="12"/>
  <c r="AL20" i="12"/>
  <c r="AN20" i="12"/>
  <c r="AJ21" i="12"/>
  <c r="AL21" i="12"/>
  <c r="AM21" i="12" s="1"/>
  <c r="AN21" i="12"/>
  <c r="AJ22" i="12"/>
  <c r="AL22" i="12"/>
  <c r="AN22" i="12"/>
  <c r="AJ23" i="12"/>
  <c r="AL23" i="12"/>
  <c r="AN23" i="12"/>
  <c r="AJ24" i="12"/>
  <c r="AL24" i="12"/>
  <c r="AN24" i="12"/>
  <c r="AJ25" i="12"/>
  <c r="AL25" i="12"/>
  <c r="AM25" i="12" s="1"/>
  <c r="AN25" i="12"/>
  <c r="AJ26" i="12"/>
  <c r="AL26" i="12"/>
  <c r="AN26" i="12"/>
  <c r="AO26" i="12" s="1"/>
  <c r="AJ27" i="12"/>
  <c r="AL27" i="12"/>
  <c r="AN27" i="12"/>
  <c r="AJ28" i="12"/>
  <c r="AL28" i="12"/>
  <c r="AN28" i="12"/>
  <c r="AO28" i="12" s="1"/>
  <c r="AJ30" i="12"/>
  <c r="AL30" i="12"/>
  <c r="AN30" i="12"/>
  <c r="AJ31" i="12"/>
  <c r="AL31" i="12"/>
  <c r="AN31" i="12"/>
  <c r="AJ32" i="12"/>
  <c r="AL32" i="12"/>
  <c r="AN32" i="12"/>
  <c r="AJ33" i="12"/>
  <c r="AL33" i="12"/>
  <c r="AN33" i="12"/>
  <c r="AJ34" i="12"/>
  <c r="AL34" i="12"/>
  <c r="AN34" i="12"/>
  <c r="AJ35" i="12"/>
  <c r="AL35" i="12"/>
  <c r="AN35" i="12"/>
  <c r="AO35" i="12" s="1"/>
  <c r="AJ36" i="12"/>
  <c r="AL36" i="12"/>
  <c r="AN36" i="12"/>
  <c r="AJ37" i="12"/>
  <c r="AL37" i="12"/>
  <c r="AN37" i="12"/>
  <c r="AM37" i="12" s="1"/>
  <c r="AJ38" i="12"/>
  <c r="AL38" i="12"/>
  <c r="AN38" i="12"/>
  <c r="AJ40" i="12"/>
  <c r="AL40" i="12"/>
  <c r="AN40" i="12"/>
  <c r="AJ41" i="12"/>
  <c r="AL41" i="12"/>
  <c r="AM41" i="12" s="1"/>
  <c r="AN41" i="12"/>
  <c r="AJ42" i="12"/>
  <c r="AL42" i="12"/>
  <c r="AN42" i="12"/>
  <c r="AO42" i="12" s="1"/>
  <c r="AJ43" i="12"/>
  <c r="AL43" i="12"/>
  <c r="AM43" i="12" s="1"/>
  <c r="AN43" i="12"/>
  <c r="AJ44" i="12"/>
  <c r="AL44" i="12"/>
  <c r="AN44" i="12"/>
  <c r="AO44" i="12" s="1"/>
  <c r="AJ45" i="12"/>
  <c r="AL45" i="12"/>
  <c r="AM45" i="12" s="1"/>
  <c r="AN45" i="12"/>
  <c r="AJ46" i="12"/>
  <c r="AL46" i="12"/>
  <c r="AN46" i="12"/>
  <c r="AO46" i="12" s="1"/>
  <c r="AJ47" i="12"/>
  <c r="AL47" i="12"/>
  <c r="AM47" i="12" s="1"/>
  <c r="AN47" i="12"/>
  <c r="AJ48" i="12"/>
  <c r="AL48" i="12"/>
  <c r="AN48" i="12"/>
  <c r="AO48" i="12" s="1"/>
  <c r="AJ49" i="12"/>
  <c r="AL49" i="12"/>
  <c r="AN49" i="12"/>
  <c r="AJ50" i="12"/>
  <c r="AL50" i="12"/>
  <c r="AN50" i="12"/>
  <c r="AO50" i="12" s="1"/>
  <c r="AJ51" i="12"/>
  <c r="AL51" i="12"/>
  <c r="AM51" i="12" s="1"/>
  <c r="AN51" i="12"/>
  <c r="AJ52" i="12"/>
  <c r="AL52" i="12"/>
  <c r="AN52" i="12"/>
  <c r="AO52" i="12" s="1"/>
  <c r="AJ53" i="12"/>
  <c r="AL53" i="12"/>
  <c r="AM53" i="12" s="1"/>
  <c r="AN53" i="12"/>
  <c r="AJ54" i="12"/>
  <c r="AL54" i="12"/>
  <c r="AN54" i="12"/>
  <c r="AO54" i="12" s="1"/>
  <c r="AJ55" i="12"/>
  <c r="AL55" i="12"/>
  <c r="AM55" i="12" s="1"/>
  <c r="AN55" i="12"/>
  <c r="AJ56" i="12"/>
  <c r="AL56" i="12"/>
  <c r="AN56" i="12"/>
  <c r="AO56" i="12" s="1"/>
  <c r="AJ57" i="12"/>
  <c r="AL57" i="12"/>
  <c r="AM57" i="12" s="1"/>
  <c r="AN57" i="12"/>
  <c r="AJ58" i="12"/>
  <c r="AL58" i="12"/>
  <c r="AN58" i="12"/>
  <c r="AO58" i="12" s="1"/>
  <c r="AJ59" i="12"/>
  <c r="AL59" i="12"/>
  <c r="AM59" i="12" s="1"/>
  <c r="AN59" i="12"/>
  <c r="AJ60" i="12"/>
  <c r="AL60" i="12"/>
  <c r="AN60" i="12"/>
  <c r="AO60" i="12" s="1"/>
  <c r="AJ61" i="12"/>
  <c r="AL61" i="12"/>
  <c r="AM61" i="12" s="1"/>
  <c r="AN61" i="12"/>
  <c r="AJ62" i="12"/>
  <c r="AL62" i="12"/>
  <c r="AN62" i="12"/>
  <c r="AO62" i="12" s="1"/>
  <c r="AJ63" i="12"/>
  <c r="AL63" i="12"/>
  <c r="AM63" i="12" s="1"/>
  <c r="AN63" i="12"/>
  <c r="AJ64" i="12"/>
  <c r="AL64" i="12"/>
  <c r="AN64" i="12"/>
  <c r="AO64" i="12" s="1"/>
  <c r="AJ65" i="12"/>
  <c r="AL65" i="12"/>
  <c r="AN65" i="12"/>
  <c r="AJ66" i="12"/>
  <c r="AL66" i="12"/>
  <c r="AN66" i="12"/>
  <c r="AO66" i="12" s="1"/>
  <c r="AJ67" i="12"/>
  <c r="AL67" i="12"/>
  <c r="AN67" i="12"/>
  <c r="AJ68" i="12"/>
  <c r="AL68" i="12"/>
  <c r="AN68" i="12"/>
  <c r="AO68" i="12" s="1"/>
  <c r="AJ69" i="12"/>
  <c r="AL69" i="12"/>
  <c r="AN69" i="12"/>
  <c r="AJ70" i="12"/>
  <c r="AL70" i="12"/>
  <c r="AN70" i="12"/>
  <c r="AO70" i="12" s="1"/>
  <c r="AJ71" i="12"/>
  <c r="AL71" i="12"/>
  <c r="AN71" i="12"/>
  <c r="AJ73" i="12"/>
  <c r="AL73" i="12"/>
  <c r="AN73" i="12"/>
  <c r="AJ74" i="12"/>
  <c r="AL74" i="12"/>
  <c r="AN74" i="12"/>
  <c r="AJ75" i="12"/>
  <c r="AL75" i="12"/>
  <c r="AN75" i="12"/>
  <c r="AJ77" i="12"/>
  <c r="AL77" i="12"/>
  <c r="AM77" i="12" s="1"/>
  <c r="AN77" i="12"/>
  <c r="AJ78" i="12"/>
  <c r="AL78" i="12"/>
  <c r="AN78" i="12"/>
  <c r="AO78" i="12" s="1"/>
  <c r="AJ79" i="12"/>
  <c r="AL79" i="12"/>
  <c r="AM79" i="12" s="1"/>
  <c r="AN79" i="12"/>
  <c r="AJ80" i="12"/>
  <c r="AL80" i="12"/>
  <c r="AN80" i="12"/>
  <c r="AO80" i="12" s="1"/>
  <c r="AJ81" i="12"/>
  <c r="AL81" i="12"/>
  <c r="AM81" i="12" s="1"/>
  <c r="AN81" i="12"/>
  <c r="AJ82" i="12"/>
  <c r="AL82" i="12"/>
  <c r="AN82" i="12"/>
  <c r="AO82" i="12" s="1"/>
  <c r="AJ83" i="12"/>
  <c r="AL83" i="12"/>
  <c r="AN83" i="12"/>
  <c r="AJ84" i="12"/>
  <c r="AL84" i="12"/>
  <c r="AN84" i="12"/>
  <c r="AO84" i="12" s="1"/>
  <c r="AJ85" i="12"/>
  <c r="AL85" i="12"/>
  <c r="AN85" i="12"/>
  <c r="AJ86" i="12"/>
  <c r="AL86" i="12"/>
  <c r="AN86" i="12"/>
  <c r="AO86" i="12" s="1"/>
  <c r="AJ87" i="12"/>
  <c r="AL87" i="12"/>
  <c r="AN87" i="12"/>
  <c r="AJ88" i="12"/>
  <c r="AL88" i="12"/>
  <c r="AN88" i="12"/>
  <c r="AO88" i="12" s="1"/>
  <c r="AJ89" i="12"/>
  <c r="AL89" i="12"/>
  <c r="AM89" i="12" s="1"/>
  <c r="AN89" i="12"/>
  <c r="AJ90" i="12"/>
  <c r="AL90" i="12"/>
  <c r="AN90" i="12"/>
  <c r="AO90" i="12" s="1"/>
  <c r="AJ91" i="12"/>
  <c r="AL91" i="12"/>
  <c r="AN91" i="12"/>
  <c r="AJ92" i="12"/>
  <c r="AL92" i="12"/>
  <c r="AN92" i="12"/>
  <c r="AJ93" i="12"/>
  <c r="AL93" i="12"/>
  <c r="AM93" i="12" s="1"/>
  <c r="AN93" i="12"/>
  <c r="AJ94" i="12"/>
  <c r="AL94" i="12"/>
  <c r="AN94" i="12"/>
  <c r="AO94" i="12" s="1"/>
  <c r="AJ95" i="12"/>
  <c r="AL95" i="12"/>
  <c r="AM95" i="12" s="1"/>
  <c r="AN95" i="12"/>
  <c r="AJ96" i="12"/>
  <c r="AL96" i="12"/>
  <c r="AN96" i="12"/>
  <c r="AO96" i="12" s="1"/>
  <c r="AJ97" i="12"/>
  <c r="AL97" i="12"/>
  <c r="AM97" i="12" s="1"/>
  <c r="AN97" i="12"/>
  <c r="AJ98" i="12"/>
  <c r="AL98" i="12"/>
  <c r="AN98" i="12"/>
  <c r="AO98" i="12" s="1"/>
  <c r="AJ99" i="12"/>
  <c r="AL99" i="12"/>
  <c r="AN99" i="12"/>
  <c r="AJ100" i="12"/>
  <c r="AL100" i="12"/>
  <c r="AN100" i="12"/>
  <c r="AJ101" i="12"/>
  <c r="AL101" i="12"/>
  <c r="AM101" i="12" s="1"/>
  <c r="AN101" i="12"/>
  <c r="AJ102" i="12"/>
  <c r="AL102" i="12"/>
  <c r="AN102" i="12"/>
  <c r="AO102" i="12" s="1"/>
  <c r="AJ103" i="12"/>
  <c r="AL103" i="12"/>
  <c r="AM103" i="12" s="1"/>
  <c r="AN103" i="12"/>
  <c r="AJ104" i="12"/>
  <c r="AL104" i="12"/>
  <c r="AN104" i="12"/>
  <c r="AO104" i="12" s="1"/>
  <c r="AJ105" i="12"/>
  <c r="AL105" i="12"/>
  <c r="AM105" i="12" s="1"/>
  <c r="AN105" i="12"/>
  <c r="AJ106" i="12"/>
  <c r="AL106" i="12"/>
  <c r="AN106" i="12"/>
  <c r="AO106" i="12" s="1"/>
  <c r="AJ107" i="12"/>
  <c r="AL107" i="12"/>
  <c r="AN107" i="12"/>
  <c r="AJ108" i="12"/>
  <c r="AL108" i="12"/>
  <c r="AN108" i="12"/>
  <c r="AO108" i="12" s="1"/>
  <c r="AJ109" i="12"/>
  <c r="AL109" i="12"/>
  <c r="AN109" i="12"/>
  <c r="AJ110" i="12"/>
  <c r="AL110" i="12"/>
  <c r="AN110" i="12"/>
  <c r="AJ111" i="12"/>
  <c r="AL111" i="12"/>
  <c r="AN111" i="12"/>
  <c r="AJ112" i="12"/>
  <c r="AL112" i="12"/>
  <c r="AN112" i="12"/>
  <c r="AO112" i="12" s="1"/>
  <c r="AJ113" i="12"/>
  <c r="AL113" i="12"/>
  <c r="AN113" i="12"/>
  <c r="AJ114" i="12"/>
  <c r="AL114" i="12"/>
  <c r="AN114" i="12"/>
  <c r="AJ115" i="12"/>
  <c r="AL115" i="12"/>
  <c r="AN115" i="12"/>
  <c r="AJ117" i="12"/>
  <c r="AL117" i="12"/>
  <c r="AN117" i="12"/>
  <c r="AO117" i="12" s="1"/>
  <c r="AJ118" i="12"/>
  <c r="AL118" i="12"/>
  <c r="AN118" i="12"/>
  <c r="AJ119" i="12"/>
  <c r="AL119" i="12"/>
  <c r="AN119" i="12"/>
  <c r="AO119" i="12" s="1"/>
  <c r="AJ120" i="12"/>
  <c r="AL120" i="12"/>
  <c r="AM120" i="12" s="1"/>
  <c r="AN120" i="12"/>
  <c r="AJ121" i="12"/>
  <c r="AL121" i="12"/>
  <c r="AN121" i="12"/>
  <c r="AO121" i="12" s="1"/>
  <c r="AJ122" i="12"/>
  <c r="AL122" i="12"/>
  <c r="AN122" i="12"/>
  <c r="AJ123" i="12"/>
  <c r="AL123" i="12"/>
  <c r="AN123" i="12"/>
  <c r="AO123" i="12" s="1"/>
  <c r="AJ124" i="12"/>
  <c r="AL124" i="12"/>
  <c r="AN124" i="12"/>
  <c r="AJ125" i="12"/>
  <c r="AL125" i="12"/>
  <c r="AN125" i="12"/>
  <c r="AO125" i="12" s="1"/>
  <c r="AJ126" i="12"/>
  <c r="AL126" i="12"/>
  <c r="AN126" i="12"/>
  <c r="AJ127" i="12"/>
  <c r="AL127" i="12"/>
  <c r="AN127" i="12"/>
  <c r="AO127" i="12" s="1"/>
  <c r="AJ128" i="12"/>
  <c r="AL128" i="12"/>
  <c r="AN128" i="12"/>
  <c r="AJ129" i="12"/>
  <c r="AL129" i="12"/>
  <c r="AN129" i="12"/>
  <c r="AJ130" i="12"/>
  <c r="AL130" i="12"/>
  <c r="AN130" i="12"/>
  <c r="AJ131" i="12"/>
  <c r="AL131" i="12"/>
  <c r="AN131" i="12"/>
  <c r="AO131" i="12" s="1"/>
  <c r="AJ132" i="12"/>
  <c r="AL132" i="12"/>
  <c r="AN132" i="12"/>
  <c r="AJ133" i="12"/>
  <c r="AL133" i="12"/>
  <c r="AN133" i="12"/>
  <c r="AO133" i="12" s="1"/>
  <c r="AJ134" i="12"/>
  <c r="AL134" i="12"/>
  <c r="AN134" i="12"/>
  <c r="AJ135" i="12"/>
  <c r="AL135" i="12"/>
  <c r="AN135" i="12"/>
  <c r="AO135" i="12" s="1"/>
  <c r="AJ136" i="12"/>
  <c r="AL136" i="12"/>
  <c r="AN136" i="12"/>
  <c r="AJ137" i="12"/>
  <c r="AL137" i="12"/>
  <c r="AN137" i="12"/>
  <c r="AO137" i="12" s="1"/>
  <c r="AJ138" i="12"/>
  <c r="AL138" i="12"/>
  <c r="AN138" i="12"/>
  <c r="AJ139" i="12"/>
  <c r="AL139" i="12"/>
  <c r="AN139" i="12"/>
  <c r="AJ140" i="12"/>
  <c r="AL140" i="12"/>
  <c r="AN140" i="12"/>
  <c r="AJ141" i="12"/>
  <c r="AL141" i="12"/>
  <c r="AN141" i="12"/>
  <c r="AO141" i="12" s="1"/>
  <c r="AJ142" i="12"/>
  <c r="AL142" i="12"/>
  <c r="AN142" i="12"/>
  <c r="AJ143" i="12"/>
  <c r="AL143" i="12"/>
  <c r="AN143" i="12"/>
  <c r="AO143" i="12" s="1"/>
  <c r="AJ144" i="12"/>
  <c r="AL144" i="12"/>
  <c r="AN144" i="12"/>
  <c r="AJ145" i="12"/>
  <c r="AL145" i="12"/>
  <c r="AN145" i="12"/>
  <c r="AO145" i="12" s="1"/>
  <c r="AJ146" i="12"/>
  <c r="AL146" i="12"/>
  <c r="AN146" i="12"/>
  <c r="AJ147" i="12"/>
  <c r="AL147" i="12"/>
  <c r="AN147" i="12"/>
  <c r="AJ148" i="12"/>
  <c r="AL148" i="12"/>
  <c r="AN148" i="12"/>
  <c r="AJ149" i="12"/>
  <c r="AL149" i="12"/>
  <c r="AN149" i="12"/>
  <c r="AO149" i="12" s="1"/>
  <c r="AJ150" i="12"/>
  <c r="AL150" i="12"/>
  <c r="AN150" i="12"/>
  <c r="AJ151" i="12"/>
  <c r="AL151" i="12"/>
  <c r="AN151" i="12"/>
  <c r="AO151" i="12" s="1"/>
  <c r="AJ152" i="12"/>
  <c r="AL152" i="12"/>
  <c r="AN152" i="12"/>
  <c r="AJ153" i="12"/>
  <c r="AL153" i="12"/>
  <c r="AN153" i="12"/>
  <c r="AO153" i="12" s="1"/>
  <c r="AJ154" i="12"/>
  <c r="AL154" i="12"/>
  <c r="AN154" i="12"/>
  <c r="AJ155" i="12"/>
  <c r="AL155" i="12"/>
  <c r="AN155" i="12"/>
  <c r="AO155" i="12" s="1"/>
  <c r="AJ156" i="12"/>
  <c r="AL156" i="12"/>
  <c r="AN156" i="12"/>
  <c r="AJ157" i="12"/>
  <c r="AL157" i="12"/>
  <c r="AN157" i="12"/>
  <c r="AJ158" i="12"/>
  <c r="AL158" i="12"/>
  <c r="AN158" i="12"/>
  <c r="AJ159" i="12"/>
  <c r="AL159" i="12"/>
  <c r="AN159" i="12"/>
  <c r="AO159" i="12" s="1"/>
  <c r="AJ160" i="12"/>
  <c r="AL160" i="12"/>
  <c r="AN160" i="12"/>
  <c r="AJ161" i="12"/>
  <c r="AL161" i="12"/>
  <c r="AN161" i="12"/>
  <c r="AO161" i="12" s="1"/>
  <c r="AJ162" i="12"/>
  <c r="AL162" i="12"/>
  <c r="AN162" i="12"/>
  <c r="AJ163" i="12"/>
  <c r="AL163" i="12"/>
  <c r="AN163" i="12"/>
  <c r="AO163" i="12" s="1"/>
  <c r="AJ164" i="12"/>
  <c r="AL164" i="12"/>
  <c r="AN164" i="12"/>
  <c r="AJ165" i="12"/>
  <c r="AL165" i="12"/>
  <c r="AN165" i="12"/>
  <c r="AO165" i="12" s="1"/>
  <c r="AJ166" i="12"/>
  <c r="AL166" i="12"/>
  <c r="AN166" i="12"/>
  <c r="AJ167" i="12"/>
  <c r="AL167" i="12"/>
  <c r="AN167" i="12"/>
  <c r="AO167" i="12" s="1"/>
  <c r="AJ168" i="12"/>
  <c r="AL168" i="12"/>
  <c r="AN168" i="12"/>
  <c r="AJ169" i="12"/>
  <c r="AL169" i="12"/>
  <c r="AN169" i="12"/>
  <c r="AO169" i="12" s="1"/>
  <c r="AJ170" i="12"/>
  <c r="AL170" i="12"/>
  <c r="AM170" i="12" s="1"/>
  <c r="AN170" i="12"/>
  <c r="AJ171" i="12"/>
  <c r="AL171" i="12"/>
  <c r="AN171" i="12"/>
  <c r="AO171" i="12" s="1"/>
  <c r="AN5" i="12"/>
  <c r="AL5" i="12"/>
  <c r="AJ5" i="12"/>
  <c r="AO92" i="12" l="1"/>
  <c r="AM99" i="12"/>
  <c r="AO40" i="12"/>
  <c r="AO14" i="12"/>
  <c r="AO139" i="12"/>
  <c r="AO157" i="12"/>
  <c r="AO147" i="12"/>
  <c r="AM83" i="12"/>
  <c r="AO24" i="12"/>
  <c r="AM171" i="12"/>
  <c r="AO170" i="12"/>
  <c r="AM169" i="12"/>
  <c r="AO168" i="12"/>
  <c r="AO166" i="12"/>
  <c r="AO164" i="12"/>
  <c r="AO162" i="12"/>
  <c r="AO158" i="12"/>
  <c r="AO154" i="12"/>
  <c r="AO152" i="12"/>
  <c r="AO150" i="12"/>
  <c r="AO148" i="12"/>
  <c r="AO146" i="12"/>
  <c r="AO144" i="12"/>
  <c r="AO142" i="12"/>
  <c r="AO140" i="12"/>
  <c r="AO134" i="12"/>
  <c r="AO132" i="12"/>
  <c r="AO130" i="12"/>
  <c r="AO128" i="12"/>
  <c r="AO126" i="12"/>
  <c r="AO124" i="12"/>
  <c r="AO122" i="12"/>
  <c r="AO120" i="12"/>
  <c r="AO118" i="12"/>
  <c r="AO115" i="12"/>
  <c r="AO113" i="12"/>
  <c r="AO111" i="12"/>
  <c r="AO109" i="12"/>
  <c r="AO107" i="12"/>
  <c r="AO74" i="12"/>
  <c r="AM73" i="12"/>
  <c r="AO38" i="12"/>
  <c r="AK37" i="12"/>
  <c r="AM34" i="12"/>
  <c r="AO32" i="12"/>
  <c r="AO30" i="12"/>
  <c r="AO9" i="12"/>
  <c r="AO136" i="12"/>
  <c r="AO22" i="12"/>
  <c r="AM75" i="12"/>
  <c r="AK171" i="12"/>
  <c r="AK170" i="12"/>
  <c r="AK169" i="12"/>
  <c r="AK168" i="12"/>
  <c r="AM168" i="12"/>
  <c r="AM167" i="12"/>
  <c r="AK167" i="12"/>
  <c r="AK166" i="12"/>
  <c r="AM166" i="12"/>
  <c r="AM165" i="12"/>
  <c r="AK165" i="12"/>
  <c r="AO160" i="12"/>
  <c r="AM145" i="12"/>
  <c r="AK145" i="12"/>
  <c r="AK142" i="12"/>
  <c r="AM142" i="12"/>
  <c r="AM139" i="12"/>
  <c r="AK139" i="12"/>
  <c r="AM137" i="12"/>
  <c r="AK137" i="12"/>
  <c r="AM133" i="12"/>
  <c r="AK133" i="12"/>
  <c r="AK132" i="12"/>
  <c r="AM132" i="12"/>
  <c r="AM131" i="12"/>
  <c r="AK131" i="12"/>
  <c r="AM127" i="12"/>
  <c r="AK127" i="12"/>
  <c r="AK126" i="12"/>
  <c r="AM126" i="12"/>
  <c r="AM125" i="12"/>
  <c r="AK125" i="12"/>
  <c r="AM123" i="12"/>
  <c r="AK123" i="12"/>
  <c r="AK122" i="12"/>
  <c r="AM122" i="12"/>
  <c r="AM121" i="12"/>
  <c r="AK121" i="12"/>
  <c r="AK120" i="12"/>
  <c r="AM119" i="12"/>
  <c r="AK119" i="12"/>
  <c r="AK118" i="12"/>
  <c r="AM118" i="12"/>
  <c r="AM117" i="12"/>
  <c r="AK117" i="12"/>
  <c r="AO114" i="12"/>
  <c r="AM108" i="12"/>
  <c r="AK108" i="12"/>
  <c r="AK107" i="12"/>
  <c r="AM107" i="12"/>
  <c r="AM87" i="12"/>
  <c r="AM69" i="12"/>
  <c r="AM67" i="12"/>
  <c r="AM65" i="12"/>
  <c r="AO61" i="12"/>
  <c r="AK61" i="12"/>
  <c r="AM60" i="12"/>
  <c r="AK60" i="12"/>
  <c r="AO36" i="12"/>
  <c r="AM35" i="12"/>
  <c r="AK35" i="12"/>
  <c r="AO34" i="12"/>
  <c r="AM23" i="12"/>
  <c r="AO20" i="12"/>
  <c r="AO16" i="12"/>
  <c r="AO7" i="12"/>
  <c r="AO6" i="12"/>
  <c r="AK6" i="12"/>
  <c r="AM162" i="12"/>
  <c r="AK162" i="12"/>
  <c r="AK106" i="12"/>
  <c r="AM106" i="12"/>
  <c r="AM36" i="12"/>
  <c r="AK36" i="12"/>
  <c r="AK149" i="12"/>
  <c r="AM149" i="12"/>
  <c r="AM146" i="12"/>
  <c r="AK146" i="12"/>
  <c r="AM138" i="12"/>
  <c r="AK163" i="12"/>
  <c r="AM163" i="12"/>
  <c r="AK153" i="12"/>
  <c r="AM153" i="12"/>
  <c r="AK135" i="12"/>
  <c r="AM135" i="12"/>
  <c r="AM115" i="12"/>
  <c r="AK115" i="12"/>
  <c r="AM109" i="12"/>
  <c r="AK109" i="12"/>
  <c r="AM111" i="12"/>
  <c r="AK111" i="12"/>
  <c r="AO110" i="12"/>
  <c r="AM160" i="12"/>
  <c r="AK160" i="12"/>
  <c r="AM134" i="12"/>
  <c r="AK134" i="12"/>
  <c r="AO129" i="12"/>
  <c r="AM113" i="12"/>
  <c r="AK113" i="12"/>
  <c r="AO100" i="12"/>
  <c r="AM91" i="12"/>
  <c r="AM71" i="12"/>
  <c r="AM38" i="12"/>
  <c r="AK38" i="12"/>
  <c r="AM33" i="12"/>
  <c r="AM31" i="12"/>
  <c r="AO138" i="12"/>
  <c r="AK138" i="12"/>
  <c r="AK164" i="12"/>
  <c r="AM164" i="12"/>
  <c r="AM161" i="12"/>
  <c r="AK161" i="12"/>
  <c r="AM159" i="12"/>
  <c r="AK159" i="12"/>
  <c r="AK158" i="12"/>
  <c r="AM158" i="12"/>
  <c r="AM157" i="12"/>
  <c r="AK157" i="12"/>
  <c r="AK154" i="12"/>
  <c r="AM154" i="12"/>
  <c r="AK152" i="12"/>
  <c r="AM152" i="12"/>
  <c r="AO156" i="12"/>
  <c r="AK156" i="12"/>
  <c r="AM156" i="12"/>
  <c r="AM155" i="12"/>
  <c r="AK155" i="12"/>
  <c r="AM151" i="12"/>
  <c r="AK151" i="12"/>
  <c r="AK150" i="12"/>
  <c r="AM150" i="12"/>
  <c r="AK148" i="12"/>
  <c r="AM148" i="12"/>
  <c r="AM147" i="12"/>
  <c r="AK147" i="12"/>
  <c r="AK144" i="12"/>
  <c r="AM144" i="12"/>
  <c r="AK140" i="12"/>
  <c r="AM140" i="12"/>
  <c r="AM143" i="12"/>
  <c r="AK143" i="12"/>
  <c r="AM141" i="12"/>
  <c r="AK141" i="12"/>
  <c r="AK124" i="12"/>
  <c r="AM124" i="12"/>
  <c r="AM114" i="12"/>
  <c r="AK114" i="12"/>
  <c r="AM110" i="12"/>
  <c r="AK110" i="12"/>
  <c r="AM85" i="12"/>
  <c r="AM49" i="12"/>
  <c r="AK136" i="12"/>
  <c r="AM136" i="12"/>
  <c r="AK130" i="12"/>
  <c r="AM130" i="12"/>
  <c r="AM129" i="12"/>
  <c r="AK129" i="12"/>
  <c r="AK128" i="12"/>
  <c r="AM128" i="12"/>
  <c r="AK34" i="12"/>
  <c r="AM27" i="12"/>
  <c r="AM8" i="12"/>
  <c r="AM112" i="12"/>
  <c r="AK112" i="12"/>
  <c r="AO105" i="12"/>
  <c r="AK105" i="12"/>
  <c r="AM104" i="12"/>
  <c r="AO103" i="12"/>
  <c r="AK103" i="12"/>
  <c r="AM102" i="12"/>
  <c r="AO101" i="12"/>
  <c r="AK101" i="12"/>
  <c r="AM100" i="12"/>
  <c r="AO99" i="12"/>
  <c r="AK99" i="12"/>
  <c r="AM98" i="12"/>
  <c r="AO97" i="12"/>
  <c r="AK97" i="12"/>
  <c r="AM96" i="12"/>
  <c r="AO95" i="12"/>
  <c r="AK95" i="12"/>
  <c r="AM94" i="12"/>
  <c r="AO93" i="12"/>
  <c r="AK93" i="12"/>
  <c r="AM92" i="12"/>
  <c r="AO91" i="12"/>
  <c r="AK91" i="12"/>
  <c r="AM90" i="12"/>
  <c r="AO89" i="12"/>
  <c r="AK89" i="12"/>
  <c r="AM88" i="12"/>
  <c r="AO87" i="12"/>
  <c r="AK87" i="12"/>
  <c r="AM86" i="12"/>
  <c r="AO85" i="12"/>
  <c r="AK85" i="12"/>
  <c r="AM84" i="12"/>
  <c r="AO83" i="12"/>
  <c r="AK83" i="12"/>
  <c r="AM82" i="12"/>
  <c r="AO81" i="12"/>
  <c r="AK81" i="12"/>
  <c r="AM80" i="12"/>
  <c r="AO79" i="12"/>
  <c r="AK79" i="12"/>
  <c r="AM78" i="12"/>
  <c r="AO77" i="12"/>
  <c r="AK77" i="12"/>
  <c r="AO75" i="12"/>
  <c r="AK75" i="12"/>
  <c r="AM74" i="12"/>
  <c r="AO73" i="12"/>
  <c r="AK73" i="12"/>
  <c r="AO71" i="12"/>
  <c r="AK71" i="12"/>
  <c r="AM70" i="12"/>
  <c r="AO69" i="12"/>
  <c r="AK69" i="12"/>
  <c r="AM68" i="12"/>
  <c r="AO67" i="12"/>
  <c r="AK67" i="12"/>
  <c r="AM66" i="12"/>
  <c r="AO65" i="12"/>
  <c r="AK65" i="12"/>
  <c r="AM64" i="12"/>
  <c r="AO63" i="12"/>
  <c r="AK63" i="12"/>
  <c r="AM62" i="12"/>
  <c r="AK104" i="12"/>
  <c r="AK102" i="12"/>
  <c r="AK100" i="12"/>
  <c r="AK98" i="12"/>
  <c r="AK96" i="12"/>
  <c r="AK94" i="12"/>
  <c r="AK92" i="12"/>
  <c r="AK90" i="12"/>
  <c r="AK88" i="12"/>
  <c r="AK86" i="12"/>
  <c r="AK84" i="12"/>
  <c r="AK82" i="12"/>
  <c r="AK80" i="12"/>
  <c r="AK78" i="12"/>
  <c r="AK74" i="12"/>
  <c r="AK70" i="12"/>
  <c r="AK68" i="12"/>
  <c r="AK66" i="12"/>
  <c r="AK64" i="12"/>
  <c r="AK62" i="12"/>
  <c r="AO59" i="12"/>
  <c r="AK59" i="12"/>
  <c r="AM58" i="12"/>
  <c r="AO57" i="12"/>
  <c r="AK57" i="12"/>
  <c r="AM56" i="12"/>
  <c r="AO55" i="12"/>
  <c r="AK55" i="12"/>
  <c r="AM54" i="12"/>
  <c r="AO53" i="12"/>
  <c r="AK53" i="12"/>
  <c r="AM52" i="12"/>
  <c r="AO51" i="12"/>
  <c r="AK51" i="12"/>
  <c r="AM50" i="12"/>
  <c r="AO49" i="12"/>
  <c r="AK49" i="12"/>
  <c r="AM48" i="12"/>
  <c r="AO47" i="12"/>
  <c r="AK47" i="12"/>
  <c r="AM46" i="12"/>
  <c r="AO45" i="12"/>
  <c r="AK45" i="12"/>
  <c r="AM44" i="12"/>
  <c r="AO43" i="12"/>
  <c r="AK43" i="12"/>
  <c r="AM42" i="12"/>
  <c r="AO41" i="12"/>
  <c r="AK41" i="12"/>
  <c r="AM40" i="12"/>
  <c r="AK58" i="12"/>
  <c r="AK56" i="12"/>
  <c r="AK54" i="12"/>
  <c r="AK52" i="12"/>
  <c r="AK50" i="12"/>
  <c r="AK48" i="12"/>
  <c r="AK46" i="12"/>
  <c r="AK44" i="12"/>
  <c r="AK42" i="12"/>
  <c r="AK40" i="12"/>
  <c r="AO33" i="12"/>
  <c r="AK33" i="12"/>
  <c r="AM32" i="12"/>
  <c r="AO31" i="12"/>
  <c r="AK31" i="12"/>
  <c r="AM30" i="12"/>
  <c r="AM28" i="12"/>
  <c r="AO27" i="12"/>
  <c r="AK27" i="12"/>
  <c r="AM26" i="12"/>
  <c r="AO25" i="12"/>
  <c r="AK25" i="12"/>
  <c r="AM24" i="12"/>
  <c r="AO23" i="12"/>
  <c r="AK23" i="12"/>
  <c r="AM22" i="12"/>
  <c r="AO21" i="12"/>
  <c r="AK21" i="12"/>
  <c r="AM20" i="12"/>
  <c r="AO19" i="12"/>
  <c r="AK19" i="12"/>
  <c r="AM18" i="12"/>
  <c r="AO17" i="12"/>
  <c r="AK17" i="12"/>
  <c r="AM16" i="12"/>
  <c r="AO15" i="12"/>
  <c r="AK15" i="12"/>
  <c r="AM14" i="12"/>
  <c r="AO13" i="12"/>
  <c r="AK13" i="12"/>
  <c r="AM12" i="12"/>
  <c r="AO11" i="12"/>
  <c r="AK11" i="12"/>
  <c r="AM10" i="12"/>
  <c r="AK9" i="12"/>
  <c r="AK7" i="12"/>
  <c r="AO37" i="12"/>
  <c r="AK32" i="12"/>
  <c r="AK30" i="12"/>
  <c r="AK28" i="12"/>
  <c r="AK26" i="12"/>
  <c r="AK24" i="12"/>
  <c r="AK22" i="12"/>
  <c r="AK20" i="12"/>
  <c r="AK18" i="12"/>
  <c r="AK16" i="12"/>
  <c r="AK14" i="12"/>
  <c r="AK12" i="12"/>
  <c r="AK10" i="12"/>
  <c r="AM9" i="12"/>
  <c r="AO8" i="12"/>
  <c r="AK8" i="12"/>
  <c r="AM7" i="12"/>
  <c r="AK5" i="12"/>
  <c r="AM5" i="12"/>
  <c r="AO5" i="12"/>
  <c r="U172" i="12" l="1"/>
  <c r="U173" i="12" s="1"/>
  <c r="V172" i="12"/>
  <c r="V173" i="12" s="1"/>
  <c r="W172" i="12"/>
  <c r="W173" i="12" s="1"/>
  <c r="X172" i="12"/>
  <c r="X173" i="12" s="1"/>
  <c r="Y172" i="12"/>
  <c r="Y173" i="12" s="1"/>
  <c r="Z172" i="12"/>
  <c r="Z173" i="12" s="1"/>
  <c r="AA172" i="12"/>
  <c r="AA173" i="12" s="1"/>
  <c r="AB172" i="12"/>
  <c r="AB173" i="12" s="1"/>
  <c r="AC172" i="12"/>
  <c r="AC173" i="12" s="1"/>
  <c r="AD172" i="12"/>
  <c r="AD173" i="12" s="1"/>
  <c r="AE172" i="12"/>
  <c r="AE173" i="12" s="1"/>
  <c r="AF172" i="12"/>
  <c r="AF173" i="12" s="1"/>
  <c r="AG172" i="12"/>
  <c r="AG173" i="12" s="1"/>
  <c r="AH172" i="12"/>
  <c r="AH173" i="12" s="1"/>
  <c r="AI172" i="12"/>
  <c r="AI173" i="12" s="1"/>
  <c r="U175" i="12"/>
  <c r="V175" i="12"/>
  <c r="W175" i="12"/>
  <c r="X175" i="12"/>
  <c r="Y175" i="12"/>
  <c r="Z175" i="12"/>
  <c r="AA175" i="12"/>
  <c r="AB175" i="12"/>
  <c r="AC175" i="12"/>
  <c r="AD175" i="12"/>
  <c r="AE175" i="12"/>
  <c r="AF175" i="12"/>
  <c r="AG175" i="12"/>
  <c r="AH175" i="12"/>
  <c r="AI175" i="12"/>
  <c r="U177" i="12"/>
  <c r="V177" i="12"/>
  <c r="W177" i="12"/>
  <c r="X177" i="12"/>
  <c r="Y177" i="12"/>
  <c r="Z177" i="12"/>
  <c r="AA177" i="12"/>
  <c r="AB177" i="12"/>
  <c r="AC177" i="12"/>
  <c r="AD177" i="12"/>
  <c r="AE177" i="12"/>
  <c r="AF177" i="12"/>
  <c r="AG177" i="12"/>
  <c r="AH177" i="12"/>
  <c r="AI177" i="12"/>
  <c r="U179" i="12"/>
  <c r="V179" i="12"/>
  <c r="W179" i="12"/>
  <c r="X179" i="12"/>
  <c r="Y179" i="12"/>
  <c r="Z179" i="12"/>
  <c r="AA179" i="12"/>
  <c r="AB179" i="12"/>
  <c r="AC179" i="12"/>
  <c r="AD179" i="12"/>
  <c r="AE179" i="12"/>
  <c r="AF179" i="12"/>
  <c r="AG179" i="12"/>
  <c r="AH179" i="12"/>
  <c r="AI179" i="12"/>
  <c r="T179" i="12"/>
  <c r="S179" i="12"/>
  <c r="R179" i="12"/>
  <c r="Q179" i="12"/>
  <c r="P179" i="12"/>
  <c r="O179" i="12"/>
  <c r="N179" i="12"/>
  <c r="M179" i="12"/>
  <c r="L179" i="12"/>
  <c r="K179" i="12"/>
  <c r="J179" i="12"/>
  <c r="I179" i="12"/>
  <c r="H179" i="12"/>
  <c r="G179" i="12"/>
  <c r="F179" i="12"/>
  <c r="T177" i="12"/>
  <c r="S177" i="12"/>
  <c r="R177" i="12"/>
  <c r="Q177" i="12"/>
  <c r="P177" i="12"/>
  <c r="O177" i="12"/>
  <c r="N177" i="12"/>
  <c r="M177" i="12"/>
  <c r="L177" i="12"/>
  <c r="K177" i="12"/>
  <c r="J177" i="12"/>
  <c r="I177" i="12"/>
  <c r="H177" i="12"/>
  <c r="G177" i="12"/>
  <c r="F177" i="12"/>
  <c r="T175" i="12"/>
  <c r="T181" i="12" s="1"/>
  <c r="S175" i="12"/>
  <c r="R175" i="12"/>
  <c r="Q175" i="12"/>
  <c r="P175" i="12"/>
  <c r="O175" i="12"/>
  <c r="N175" i="12"/>
  <c r="M175" i="12"/>
  <c r="L175" i="12"/>
  <c r="L181" i="12" s="1"/>
  <c r="K175" i="12"/>
  <c r="J175" i="12"/>
  <c r="I175" i="12"/>
  <c r="H175" i="12"/>
  <c r="G175" i="12"/>
  <c r="F175" i="12"/>
  <c r="T172" i="12"/>
  <c r="T173" i="12" s="1"/>
  <c r="S172" i="12"/>
  <c r="S173" i="12" s="1"/>
  <c r="R172" i="12"/>
  <c r="R173" i="12" s="1"/>
  <c r="Q172" i="12"/>
  <c r="Q173" i="12" s="1"/>
  <c r="P172" i="12"/>
  <c r="P173" i="12" s="1"/>
  <c r="O172" i="12"/>
  <c r="O173" i="12" s="1"/>
  <c r="N172" i="12"/>
  <c r="N173" i="12" s="1"/>
  <c r="M172" i="12"/>
  <c r="M173" i="12" s="1"/>
  <c r="L172" i="12"/>
  <c r="L173" i="12" s="1"/>
  <c r="K172" i="12"/>
  <c r="K173" i="12" s="1"/>
  <c r="J172" i="12"/>
  <c r="J173" i="12" s="1"/>
  <c r="I172" i="12"/>
  <c r="I173" i="12" s="1"/>
  <c r="H172" i="12"/>
  <c r="H173" i="12" s="1"/>
  <c r="G172" i="12"/>
  <c r="G173" i="12" s="1"/>
  <c r="F172" i="12"/>
  <c r="F173" i="12" s="1"/>
  <c r="AA181" i="12" l="1"/>
  <c r="AA178" i="12" s="1"/>
  <c r="U181" i="12"/>
  <c r="U180" i="12" s="1"/>
  <c r="F181" i="12"/>
  <c r="AI181" i="12"/>
  <c r="AI180" i="12" s="1"/>
  <c r="AH181" i="12"/>
  <c r="AG181" i="12"/>
  <c r="AG178" i="12" s="1"/>
  <c r="AF181" i="12"/>
  <c r="AF180" i="12" s="1"/>
  <c r="AE181" i="12"/>
  <c r="AE178" i="12" s="1"/>
  <c r="AD181" i="12"/>
  <c r="AC181" i="12"/>
  <c r="AC178" i="12" s="1"/>
  <c r="AB181" i="12"/>
  <c r="AB178" i="12" s="1"/>
  <c r="Z181" i="12"/>
  <c r="Z180" i="12" s="1"/>
  <c r="Y181" i="12"/>
  <c r="Y178" i="12" s="1"/>
  <c r="X181" i="12"/>
  <c r="X178" i="12" s="1"/>
  <c r="W181" i="12"/>
  <c r="W178" i="12" s="1"/>
  <c r="V181" i="12"/>
  <c r="V178" i="12" s="1"/>
  <c r="R181" i="12"/>
  <c r="R178" i="12" s="1"/>
  <c r="P181" i="12"/>
  <c r="P178" i="12" s="1"/>
  <c r="N181" i="12"/>
  <c r="N180" i="12" s="1"/>
  <c r="J181" i="12"/>
  <c r="J178" i="12" s="1"/>
  <c r="H181" i="12"/>
  <c r="H178" i="12" s="1"/>
  <c r="F180" i="12"/>
  <c r="F178" i="12"/>
  <c r="F176" i="12"/>
  <c r="L180" i="12"/>
  <c r="L178" i="12"/>
  <c r="L176" i="12"/>
  <c r="T180" i="12"/>
  <c r="T178" i="12"/>
  <c r="T176" i="12"/>
  <c r="G181" i="12"/>
  <c r="G176" i="12" s="1"/>
  <c r="I181" i="12"/>
  <c r="I180" i="12" s="1"/>
  <c r="K181" i="12"/>
  <c r="K176" i="12" s="1"/>
  <c r="M181" i="12"/>
  <c r="M180" i="12" s="1"/>
  <c r="O181" i="12"/>
  <c r="O176" i="12" s="1"/>
  <c r="Q181" i="12"/>
  <c r="Q180" i="12" s="1"/>
  <c r="S181" i="12"/>
  <c r="S176" i="12" s="1"/>
  <c r="AA180" i="12" l="1"/>
  <c r="AA176" i="12"/>
  <c r="P180" i="12"/>
  <c r="U178" i="12"/>
  <c r="U176" i="12"/>
  <c r="R180" i="12"/>
  <c r="J180" i="12"/>
  <c r="H180" i="12"/>
  <c r="AI176" i="12"/>
  <c r="AI178" i="12"/>
  <c r="AH176" i="12"/>
  <c r="AH180" i="12"/>
  <c r="AH178" i="12"/>
  <c r="AG176" i="12"/>
  <c r="AG180" i="12"/>
  <c r="AF176" i="12"/>
  <c r="AF178" i="12"/>
  <c r="AE180" i="12"/>
  <c r="AE176" i="12"/>
  <c r="AD176" i="12"/>
  <c r="AD180" i="12"/>
  <c r="AD178" i="12"/>
  <c r="AC176" i="12"/>
  <c r="AC180" i="12"/>
  <c r="AB176" i="12"/>
  <c r="AB180" i="12"/>
  <c r="Z178" i="12"/>
  <c r="Z176" i="12"/>
  <c r="Y176" i="12"/>
  <c r="Y180" i="12"/>
  <c r="X180" i="12"/>
  <c r="X176" i="12"/>
  <c r="W180" i="12"/>
  <c r="W176" i="12"/>
  <c r="V180" i="12"/>
  <c r="V176" i="12"/>
  <c r="R176" i="12"/>
  <c r="P176" i="12"/>
  <c r="N176" i="12"/>
  <c r="N178" i="12"/>
  <c r="J176" i="12"/>
  <c r="H176" i="12"/>
  <c r="M178" i="12"/>
  <c r="Q178" i="12"/>
  <c r="I178" i="12"/>
  <c r="S180" i="12"/>
  <c r="O180" i="12"/>
  <c r="K180" i="12"/>
  <c r="G180" i="12"/>
  <c r="Q176" i="12"/>
  <c r="M176" i="12"/>
  <c r="I176" i="12"/>
  <c r="S178" i="12"/>
  <c r="O178" i="12"/>
  <c r="K178" i="12"/>
  <c r="G178" i="12"/>
  <c r="G172" i="1"/>
  <c r="G173" i="1" s="1"/>
  <c r="H172" i="1"/>
  <c r="H173" i="1" s="1"/>
  <c r="I172" i="1"/>
  <c r="I173" i="1" s="1"/>
  <c r="J172" i="1"/>
  <c r="J173" i="1" s="1"/>
  <c r="K172" i="1"/>
  <c r="K173" i="1" s="1"/>
  <c r="L172" i="1"/>
  <c r="L173" i="1" s="1"/>
  <c r="M172" i="1"/>
  <c r="M173" i="1" s="1"/>
  <c r="N172" i="1"/>
  <c r="N173" i="1" s="1"/>
  <c r="O172" i="1"/>
  <c r="O173" i="1" s="1"/>
  <c r="P172" i="1"/>
  <c r="P173" i="1" s="1"/>
  <c r="Q172" i="1"/>
  <c r="Q173" i="1" s="1"/>
  <c r="R172" i="1"/>
  <c r="R173" i="1" s="1"/>
  <c r="S172" i="1"/>
  <c r="S173" i="1" s="1"/>
  <c r="T172" i="1"/>
  <c r="T173" i="1" s="1"/>
  <c r="F172" i="1" l="1"/>
  <c r="Q175" i="1"/>
  <c r="R175" i="1"/>
  <c r="S175" i="1"/>
  <c r="T175" i="1"/>
  <c r="Q177" i="1"/>
  <c r="R177" i="1"/>
  <c r="S177" i="1"/>
  <c r="T177" i="1"/>
  <c r="Q179" i="1"/>
  <c r="Q181" i="1" s="1"/>
  <c r="Q176" i="1" s="1"/>
  <c r="R179" i="1"/>
  <c r="S179" i="1"/>
  <c r="T179" i="1"/>
  <c r="P179" i="1"/>
  <c r="O179" i="1"/>
  <c r="N179" i="1"/>
  <c r="M179" i="1"/>
  <c r="L179" i="1"/>
  <c r="K179" i="1"/>
  <c r="J179" i="1"/>
  <c r="I179" i="1"/>
  <c r="H179" i="1"/>
  <c r="G179" i="1"/>
  <c r="F179" i="1"/>
  <c r="P177" i="1"/>
  <c r="O177" i="1"/>
  <c r="N177" i="1"/>
  <c r="M177" i="1"/>
  <c r="L177" i="1"/>
  <c r="K177" i="1"/>
  <c r="J177" i="1"/>
  <c r="I177" i="1"/>
  <c r="H177" i="1"/>
  <c r="G177" i="1"/>
  <c r="F177" i="1"/>
  <c r="P175" i="1"/>
  <c r="O175" i="1"/>
  <c r="N175" i="1"/>
  <c r="M175" i="1"/>
  <c r="L175" i="1"/>
  <c r="K175" i="1"/>
  <c r="J175" i="1"/>
  <c r="I175" i="1"/>
  <c r="H175" i="1"/>
  <c r="G175" i="1"/>
  <c r="F175" i="1"/>
  <c r="Y171" i="1"/>
  <c r="W171" i="1"/>
  <c r="U171" i="1"/>
  <c r="Y170" i="1"/>
  <c r="W170" i="1"/>
  <c r="U170" i="1"/>
  <c r="Y169" i="1"/>
  <c r="W169" i="1"/>
  <c r="U169" i="1"/>
  <c r="Y168" i="1"/>
  <c r="W168" i="1"/>
  <c r="U168" i="1"/>
  <c r="Y167" i="1"/>
  <c r="W167" i="1"/>
  <c r="U167" i="1"/>
  <c r="Y166" i="1"/>
  <c r="W166" i="1"/>
  <c r="U166" i="1"/>
  <c r="Y165" i="1"/>
  <c r="W165" i="1"/>
  <c r="U165" i="1"/>
  <c r="Y164" i="1"/>
  <c r="W164" i="1"/>
  <c r="U164" i="1"/>
  <c r="Y163" i="1"/>
  <c r="W163" i="1"/>
  <c r="U163" i="1"/>
  <c r="Y162" i="1"/>
  <c r="W162" i="1"/>
  <c r="U162" i="1"/>
  <c r="Y161" i="1"/>
  <c r="W161" i="1"/>
  <c r="U161" i="1"/>
  <c r="Y160" i="1"/>
  <c r="W160" i="1"/>
  <c r="U160" i="1"/>
  <c r="Y159" i="1"/>
  <c r="W159" i="1"/>
  <c r="U159" i="1"/>
  <c r="Y158" i="1"/>
  <c r="W158" i="1"/>
  <c r="U158" i="1"/>
  <c r="Y157" i="1"/>
  <c r="W157" i="1"/>
  <c r="U157" i="1"/>
  <c r="Y156" i="1"/>
  <c r="W156" i="1"/>
  <c r="U156" i="1"/>
  <c r="Y155" i="1"/>
  <c r="W155" i="1"/>
  <c r="U155" i="1"/>
  <c r="Y154" i="1"/>
  <c r="W154" i="1"/>
  <c r="U154" i="1"/>
  <c r="Y153" i="1"/>
  <c r="W153" i="1"/>
  <c r="U153" i="1"/>
  <c r="Y152" i="1"/>
  <c r="W152" i="1"/>
  <c r="U152" i="1"/>
  <c r="Y151" i="1"/>
  <c r="W151" i="1"/>
  <c r="U151" i="1"/>
  <c r="Y150" i="1"/>
  <c r="W150" i="1"/>
  <c r="U150" i="1"/>
  <c r="Y149" i="1"/>
  <c r="W149" i="1"/>
  <c r="U149" i="1"/>
  <c r="Y148" i="1"/>
  <c r="W148" i="1"/>
  <c r="U148" i="1"/>
  <c r="Y147" i="1"/>
  <c r="W147" i="1"/>
  <c r="U147" i="1"/>
  <c r="Y146" i="1"/>
  <c r="W146" i="1"/>
  <c r="U146" i="1"/>
  <c r="Y145" i="1"/>
  <c r="W145" i="1"/>
  <c r="U145" i="1"/>
  <c r="Y144" i="1"/>
  <c r="W144" i="1"/>
  <c r="U144" i="1"/>
  <c r="Y143" i="1"/>
  <c r="W143" i="1"/>
  <c r="U143" i="1"/>
  <c r="V143" i="1" s="1"/>
  <c r="Y142" i="1"/>
  <c r="W142" i="1"/>
  <c r="U142" i="1"/>
  <c r="Y141" i="1"/>
  <c r="W141" i="1"/>
  <c r="U141" i="1"/>
  <c r="V141" i="1" s="1"/>
  <c r="Y140" i="1"/>
  <c r="W140" i="1"/>
  <c r="U140" i="1"/>
  <c r="Y139" i="1"/>
  <c r="W139" i="1"/>
  <c r="U139" i="1"/>
  <c r="Y138" i="1"/>
  <c r="W138" i="1"/>
  <c r="U138" i="1"/>
  <c r="Y137" i="1"/>
  <c r="W137" i="1"/>
  <c r="U137" i="1"/>
  <c r="Y136" i="1"/>
  <c r="W136" i="1"/>
  <c r="U136" i="1"/>
  <c r="Y135" i="1"/>
  <c r="W135" i="1"/>
  <c r="U135" i="1"/>
  <c r="Y134" i="1"/>
  <c r="W134" i="1"/>
  <c r="U134" i="1"/>
  <c r="Y133" i="1"/>
  <c r="W133" i="1"/>
  <c r="U133" i="1"/>
  <c r="Y132" i="1"/>
  <c r="W132" i="1"/>
  <c r="U132" i="1"/>
  <c r="Y131" i="1"/>
  <c r="W131" i="1"/>
  <c r="U131" i="1"/>
  <c r="Y130" i="1"/>
  <c r="W130" i="1"/>
  <c r="U130" i="1"/>
  <c r="Y129" i="1"/>
  <c r="W129" i="1"/>
  <c r="U129" i="1"/>
  <c r="Y128" i="1"/>
  <c r="W128" i="1"/>
  <c r="U128" i="1"/>
  <c r="Y127" i="1"/>
  <c r="W127" i="1"/>
  <c r="U127" i="1"/>
  <c r="V127" i="1" s="1"/>
  <c r="Y126" i="1"/>
  <c r="W126" i="1"/>
  <c r="U126" i="1"/>
  <c r="Y125" i="1"/>
  <c r="W125" i="1"/>
  <c r="U125" i="1"/>
  <c r="Y124" i="1"/>
  <c r="W124" i="1"/>
  <c r="U124" i="1"/>
  <c r="Y123" i="1"/>
  <c r="W123" i="1"/>
  <c r="U123" i="1"/>
  <c r="V123" i="1" s="1"/>
  <c r="Y122" i="1"/>
  <c r="W122" i="1"/>
  <c r="U122" i="1"/>
  <c r="Y121" i="1"/>
  <c r="W121" i="1"/>
  <c r="U121" i="1"/>
  <c r="V121" i="1" s="1"/>
  <c r="Y120" i="1"/>
  <c r="W120" i="1"/>
  <c r="U120" i="1"/>
  <c r="Y119" i="1"/>
  <c r="W119" i="1"/>
  <c r="U119" i="1"/>
  <c r="V119" i="1" s="1"/>
  <c r="Y118" i="1"/>
  <c r="W118" i="1"/>
  <c r="U118" i="1"/>
  <c r="Y117" i="1"/>
  <c r="W117" i="1"/>
  <c r="U117" i="1"/>
  <c r="Y115" i="1"/>
  <c r="W115" i="1"/>
  <c r="U115" i="1"/>
  <c r="Y114" i="1"/>
  <c r="W114" i="1"/>
  <c r="U114" i="1"/>
  <c r="Y113" i="1"/>
  <c r="W113" i="1"/>
  <c r="U113" i="1"/>
  <c r="Y112" i="1"/>
  <c r="W112" i="1"/>
  <c r="U112" i="1"/>
  <c r="Y111" i="1"/>
  <c r="W111" i="1"/>
  <c r="U111" i="1"/>
  <c r="Y110" i="1"/>
  <c r="W110" i="1"/>
  <c r="U110" i="1"/>
  <c r="Y109" i="1"/>
  <c r="W109" i="1"/>
  <c r="U109" i="1"/>
  <c r="Y108" i="1"/>
  <c r="W108" i="1"/>
  <c r="U108" i="1"/>
  <c r="Y107" i="1"/>
  <c r="W107" i="1"/>
  <c r="U107" i="1"/>
  <c r="Y106" i="1"/>
  <c r="W106" i="1"/>
  <c r="U106" i="1"/>
  <c r="Y105" i="1"/>
  <c r="W105" i="1"/>
  <c r="U105" i="1"/>
  <c r="Y104" i="1"/>
  <c r="W104" i="1"/>
  <c r="U104" i="1"/>
  <c r="Y103" i="1"/>
  <c r="W103" i="1"/>
  <c r="U103" i="1"/>
  <c r="Y102" i="1"/>
  <c r="W102" i="1"/>
  <c r="U102" i="1"/>
  <c r="Y101" i="1"/>
  <c r="W101" i="1"/>
  <c r="U101" i="1"/>
  <c r="Y100" i="1"/>
  <c r="W100" i="1"/>
  <c r="U100" i="1"/>
  <c r="Y99" i="1"/>
  <c r="W99" i="1"/>
  <c r="U99" i="1"/>
  <c r="Y98" i="1"/>
  <c r="W98" i="1"/>
  <c r="U98" i="1"/>
  <c r="Y97" i="1"/>
  <c r="W97" i="1"/>
  <c r="U97" i="1"/>
  <c r="Y96" i="1"/>
  <c r="W96" i="1"/>
  <c r="U96" i="1"/>
  <c r="Y95" i="1"/>
  <c r="W95" i="1"/>
  <c r="U95" i="1"/>
  <c r="Y94" i="1"/>
  <c r="W94" i="1"/>
  <c r="U94" i="1"/>
  <c r="Y93" i="1"/>
  <c r="W93" i="1"/>
  <c r="U93" i="1"/>
  <c r="Y92" i="1"/>
  <c r="W92" i="1"/>
  <c r="U92" i="1"/>
  <c r="Y91" i="1"/>
  <c r="W91" i="1"/>
  <c r="U91" i="1"/>
  <c r="Y90" i="1"/>
  <c r="W90" i="1"/>
  <c r="U90" i="1"/>
  <c r="Y89" i="1"/>
  <c r="W89" i="1"/>
  <c r="U89" i="1"/>
  <c r="Y88" i="1"/>
  <c r="W88" i="1"/>
  <c r="U88" i="1"/>
  <c r="Y87" i="1"/>
  <c r="W87" i="1"/>
  <c r="U87" i="1"/>
  <c r="Y86" i="1"/>
  <c r="W86" i="1"/>
  <c r="U86" i="1"/>
  <c r="Y85" i="1"/>
  <c r="W85" i="1"/>
  <c r="U85" i="1"/>
  <c r="Y84" i="1"/>
  <c r="W84" i="1"/>
  <c r="U84" i="1"/>
  <c r="Y83" i="1"/>
  <c r="W83" i="1"/>
  <c r="U83" i="1"/>
  <c r="V83" i="1" s="1"/>
  <c r="Y82" i="1"/>
  <c r="W82" i="1"/>
  <c r="U82" i="1"/>
  <c r="Y81" i="1"/>
  <c r="W81" i="1"/>
  <c r="U81" i="1"/>
  <c r="V81" i="1" s="1"/>
  <c r="Y80" i="1"/>
  <c r="W80" i="1"/>
  <c r="U80" i="1"/>
  <c r="Y79" i="1"/>
  <c r="W79" i="1"/>
  <c r="U79" i="1"/>
  <c r="V79" i="1" s="1"/>
  <c r="Y78" i="1"/>
  <c r="W78" i="1"/>
  <c r="U78" i="1"/>
  <c r="Y77" i="1"/>
  <c r="W77" i="1"/>
  <c r="U77" i="1"/>
  <c r="Y75" i="1"/>
  <c r="W75" i="1"/>
  <c r="U75" i="1"/>
  <c r="Y74" i="1"/>
  <c r="W74" i="1"/>
  <c r="U74" i="1"/>
  <c r="Y73" i="1"/>
  <c r="W73" i="1"/>
  <c r="U73" i="1"/>
  <c r="Y71" i="1"/>
  <c r="W71" i="1"/>
  <c r="U71" i="1"/>
  <c r="V71" i="1" s="1"/>
  <c r="Y70" i="1"/>
  <c r="W70" i="1"/>
  <c r="U70" i="1"/>
  <c r="Y69" i="1"/>
  <c r="W69" i="1"/>
  <c r="U69" i="1"/>
  <c r="Y68" i="1"/>
  <c r="W68" i="1"/>
  <c r="U68" i="1"/>
  <c r="Y67" i="1"/>
  <c r="W67" i="1"/>
  <c r="U67" i="1"/>
  <c r="Y66" i="1"/>
  <c r="W66" i="1"/>
  <c r="U66" i="1"/>
  <c r="V66" i="1" s="1"/>
  <c r="Y65" i="1"/>
  <c r="W65" i="1"/>
  <c r="U65" i="1"/>
  <c r="Y64" i="1"/>
  <c r="W64" i="1"/>
  <c r="U64" i="1"/>
  <c r="V64" i="1" s="1"/>
  <c r="Y63" i="1"/>
  <c r="W63" i="1"/>
  <c r="U63" i="1"/>
  <c r="Y62" i="1"/>
  <c r="W62" i="1"/>
  <c r="U62" i="1"/>
  <c r="Y61" i="1"/>
  <c r="W61" i="1"/>
  <c r="U61" i="1"/>
  <c r="Y60" i="1"/>
  <c r="W60" i="1"/>
  <c r="U60" i="1"/>
  <c r="Y59" i="1"/>
  <c r="W59" i="1"/>
  <c r="U59" i="1"/>
  <c r="Y58" i="1"/>
  <c r="W58" i="1"/>
  <c r="U58" i="1"/>
  <c r="Y57" i="1"/>
  <c r="W57" i="1"/>
  <c r="U57" i="1"/>
  <c r="Y56" i="1"/>
  <c r="W56" i="1"/>
  <c r="U56" i="1"/>
  <c r="Y55" i="1"/>
  <c r="W55" i="1"/>
  <c r="U55" i="1"/>
  <c r="Y54" i="1"/>
  <c r="W54" i="1"/>
  <c r="U54" i="1"/>
  <c r="V54" i="1" s="1"/>
  <c r="Y53" i="1"/>
  <c r="W53" i="1"/>
  <c r="U53" i="1"/>
  <c r="Y52" i="1"/>
  <c r="W52" i="1"/>
  <c r="U52" i="1"/>
  <c r="Y51" i="1"/>
  <c r="W51" i="1"/>
  <c r="U51" i="1"/>
  <c r="Y50" i="1"/>
  <c r="W50" i="1"/>
  <c r="U50" i="1"/>
  <c r="Y49" i="1"/>
  <c r="W49" i="1"/>
  <c r="U49" i="1"/>
  <c r="Y48" i="1"/>
  <c r="W48" i="1"/>
  <c r="U48" i="1"/>
  <c r="V48" i="1" s="1"/>
  <c r="Y47" i="1"/>
  <c r="W47" i="1"/>
  <c r="U47" i="1"/>
  <c r="Y46" i="1"/>
  <c r="W46" i="1"/>
  <c r="U46" i="1"/>
  <c r="V46" i="1" s="1"/>
  <c r="Y45" i="1"/>
  <c r="W45" i="1"/>
  <c r="U45" i="1"/>
  <c r="Y44" i="1"/>
  <c r="W44" i="1"/>
  <c r="U44" i="1"/>
  <c r="V44" i="1" s="1"/>
  <c r="Y43" i="1"/>
  <c r="W43" i="1"/>
  <c r="U43" i="1"/>
  <c r="Y42" i="1"/>
  <c r="W42" i="1"/>
  <c r="U42" i="1"/>
  <c r="Y41" i="1"/>
  <c r="W41" i="1"/>
  <c r="U41" i="1"/>
  <c r="Y40" i="1"/>
  <c r="W40" i="1"/>
  <c r="U40" i="1"/>
  <c r="V40" i="1" s="1"/>
  <c r="Y38" i="1"/>
  <c r="W38" i="1"/>
  <c r="U38" i="1"/>
  <c r="V38" i="1" s="1"/>
  <c r="Y37" i="1"/>
  <c r="W37" i="1"/>
  <c r="U37" i="1"/>
  <c r="V37" i="1" s="1"/>
  <c r="Y36" i="1"/>
  <c r="W36" i="1"/>
  <c r="U36" i="1"/>
  <c r="V36" i="1" s="1"/>
  <c r="Y35" i="1"/>
  <c r="W35" i="1"/>
  <c r="U35" i="1"/>
  <c r="Y34" i="1"/>
  <c r="W34" i="1"/>
  <c r="U34" i="1"/>
  <c r="Y33" i="1"/>
  <c r="W33" i="1"/>
  <c r="U33" i="1"/>
  <c r="Y32" i="1"/>
  <c r="W32" i="1"/>
  <c r="U32" i="1"/>
  <c r="Y31" i="1"/>
  <c r="W31" i="1"/>
  <c r="U31" i="1"/>
  <c r="V31" i="1" s="1"/>
  <c r="Y30" i="1"/>
  <c r="W30" i="1"/>
  <c r="U30" i="1"/>
  <c r="V30" i="1" s="1"/>
  <c r="Y28" i="1"/>
  <c r="W28" i="1"/>
  <c r="U28" i="1"/>
  <c r="Y27" i="1"/>
  <c r="W27" i="1"/>
  <c r="U27" i="1"/>
  <c r="Y26" i="1"/>
  <c r="W26" i="1"/>
  <c r="U26" i="1"/>
  <c r="Y25" i="1"/>
  <c r="W25" i="1"/>
  <c r="U25" i="1"/>
  <c r="Y24" i="1"/>
  <c r="W24" i="1"/>
  <c r="U24" i="1"/>
  <c r="Y23" i="1"/>
  <c r="W23" i="1"/>
  <c r="U23" i="1"/>
  <c r="Y22" i="1"/>
  <c r="W22" i="1"/>
  <c r="U22" i="1"/>
  <c r="Y21" i="1"/>
  <c r="W21" i="1"/>
  <c r="U21" i="1"/>
  <c r="Y20" i="1"/>
  <c r="W20" i="1"/>
  <c r="U20" i="1"/>
  <c r="Y19" i="1"/>
  <c r="W19" i="1"/>
  <c r="U19" i="1"/>
  <c r="Y18" i="1"/>
  <c r="W18" i="1"/>
  <c r="U18" i="1"/>
  <c r="Y17" i="1"/>
  <c r="W17" i="1"/>
  <c r="U17" i="1"/>
  <c r="Y16" i="1"/>
  <c r="W16" i="1"/>
  <c r="U16" i="1"/>
  <c r="Y15" i="1"/>
  <c r="W15" i="1"/>
  <c r="U15" i="1"/>
  <c r="Y14" i="1"/>
  <c r="W14" i="1"/>
  <c r="U14" i="1"/>
  <c r="Y13" i="1"/>
  <c r="W13" i="1"/>
  <c r="U13" i="1"/>
  <c r="Y12" i="1"/>
  <c r="W12" i="1"/>
  <c r="U12" i="1"/>
  <c r="Y11" i="1"/>
  <c r="W11" i="1"/>
  <c r="U11" i="1"/>
  <c r="Y10" i="1"/>
  <c r="W10" i="1"/>
  <c r="U10" i="1"/>
  <c r="Y9" i="1"/>
  <c r="W9" i="1"/>
  <c r="U9" i="1"/>
  <c r="Y8" i="1"/>
  <c r="W8" i="1"/>
  <c r="U8" i="1"/>
  <c r="Y7" i="1"/>
  <c r="W7" i="1"/>
  <c r="U7" i="1"/>
  <c r="Y6" i="1"/>
  <c r="W6" i="1"/>
  <c r="U6" i="1"/>
  <c r="Y5" i="1"/>
  <c r="W5" i="1"/>
  <c r="U5" i="1"/>
  <c r="V5" i="1" s="1"/>
  <c r="Z127" i="1" l="1"/>
  <c r="V34" i="1"/>
  <c r="V61" i="1"/>
  <c r="N181" i="1"/>
  <c r="L181" i="1"/>
  <c r="L178" i="1" s="1"/>
  <c r="V162" i="1"/>
  <c r="V126" i="1"/>
  <c r="V118" i="1"/>
  <c r="V120" i="1"/>
  <c r="V111" i="1"/>
  <c r="V109" i="1"/>
  <c r="V107" i="1"/>
  <c r="V105" i="1"/>
  <c r="V103" i="1"/>
  <c r="V101" i="1"/>
  <c r="V99" i="1"/>
  <c r="V97" i="1"/>
  <c r="V89" i="1"/>
  <c r="V87" i="1"/>
  <c r="V74" i="1"/>
  <c r="V67" i="1"/>
  <c r="V65" i="1"/>
  <c r="V62" i="1"/>
  <c r="V51" i="1"/>
  <c r="V32" i="1"/>
  <c r="T181" i="1"/>
  <c r="T176" i="1" s="1"/>
  <c r="S181" i="1"/>
  <c r="S176" i="1" s="1"/>
  <c r="V152" i="1"/>
  <c r="V125" i="1"/>
  <c r="V115" i="1"/>
  <c r="V113" i="1"/>
  <c r="V93" i="1"/>
  <c r="V95" i="1"/>
  <c r="V91" i="1"/>
  <c r="V56" i="1"/>
  <c r="V55" i="1"/>
  <c r="V53" i="1"/>
  <c r="V50" i="1"/>
  <c r="V49" i="1"/>
  <c r="V43" i="1"/>
  <c r="R181" i="1"/>
  <c r="R176" i="1" s="1"/>
  <c r="V156" i="1"/>
  <c r="V138" i="1"/>
  <c r="V134" i="1"/>
  <c r="V69" i="1"/>
  <c r="V63" i="1"/>
  <c r="V59" i="1"/>
  <c r="V57" i="1"/>
  <c r="V27" i="1"/>
  <c r="V19" i="1"/>
  <c r="P181" i="1"/>
  <c r="P180" i="1" s="1"/>
  <c r="Z142" i="1"/>
  <c r="V52" i="1"/>
  <c r="O181" i="1"/>
  <c r="O176" i="1" s="1"/>
  <c r="V25" i="1"/>
  <c r="V21" i="1"/>
  <c r="V15" i="1"/>
  <c r="V11" i="1"/>
  <c r="V7" i="1"/>
  <c r="V9" i="1"/>
  <c r="J181" i="1"/>
  <c r="V136" i="1"/>
  <c r="V58" i="1"/>
  <c r="V13" i="1"/>
  <c r="V12" i="1"/>
  <c r="X157" i="1"/>
  <c r="V158" i="1"/>
  <c r="X143" i="1"/>
  <c r="V128" i="1"/>
  <c r="V132" i="1"/>
  <c r="X117" i="1"/>
  <c r="X108" i="1"/>
  <c r="X104" i="1"/>
  <c r="X102" i="1"/>
  <c r="X75" i="1"/>
  <c r="X60" i="1"/>
  <c r="X47" i="1"/>
  <c r="V42" i="1"/>
  <c r="M181" i="1"/>
  <c r="M178" i="1" s="1"/>
  <c r="V33" i="1"/>
  <c r="X45" i="1"/>
  <c r="V14" i="1"/>
  <c r="H181" i="1"/>
  <c r="H178" i="1" s="1"/>
  <c r="V68" i="1"/>
  <c r="V35" i="1"/>
  <c r="V28" i="1"/>
  <c r="V26" i="1"/>
  <c r="V24" i="1"/>
  <c r="V23" i="1"/>
  <c r="V20" i="1"/>
  <c r="V22" i="1"/>
  <c r="V16" i="1"/>
  <c r="V18" i="1"/>
  <c r="V10" i="1"/>
  <c r="V6" i="1"/>
  <c r="V8" i="1"/>
  <c r="X17" i="1"/>
  <c r="V168" i="1"/>
  <c r="X167" i="1"/>
  <c r="V166" i="1"/>
  <c r="X165" i="1"/>
  <c r="X163" i="1"/>
  <c r="V164" i="1"/>
  <c r="V160" i="1"/>
  <c r="X159" i="1"/>
  <c r="X161" i="1"/>
  <c r="X155" i="1"/>
  <c r="V154" i="1"/>
  <c r="X153" i="1"/>
  <c r="X151" i="1"/>
  <c r="V150" i="1"/>
  <c r="X149" i="1"/>
  <c r="V148" i="1"/>
  <c r="X147" i="1"/>
  <c r="V146" i="1"/>
  <c r="X145" i="1"/>
  <c r="X142" i="1"/>
  <c r="X141" i="1"/>
  <c r="Z141" i="1"/>
  <c r="V140" i="1"/>
  <c r="X139" i="1"/>
  <c r="V144" i="1"/>
  <c r="X137" i="1"/>
  <c r="X135" i="1"/>
  <c r="X133" i="1"/>
  <c r="X131" i="1"/>
  <c r="V130" i="1"/>
  <c r="X129" i="1"/>
  <c r="X169" i="1"/>
  <c r="V170" i="1"/>
  <c r="X171" i="1"/>
  <c r="V122" i="1"/>
  <c r="V124" i="1"/>
  <c r="Z118" i="1"/>
  <c r="X118" i="1"/>
  <c r="V117" i="1"/>
  <c r="Z117" i="1"/>
  <c r="X114" i="1"/>
  <c r="X112" i="1"/>
  <c r="X110" i="1"/>
  <c r="X106" i="1"/>
  <c r="X100" i="1"/>
  <c r="X98" i="1"/>
  <c r="X96" i="1"/>
  <c r="X94" i="1"/>
  <c r="X92" i="1"/>
  <c r="X90" i="1"/>
  <c r="X88" i="1"/>
  <c r="X86" i="1"/>
  <c r="V85" i="1"/>
  <c r="X84" i="1"/>
  <c r="X82" i="1"/>
  <c r="X80" i="1"/>
  <c r="X78" i="1"/>
  <c r="V77" i="1"/>
  <c r="X73" i="1"/>
  <c r="X70" i="1"/>
  <c r="X68" i="1"/>
  <c r="Z68" i="1"/>
  <c r="Z67" i="1"/>
  <c r="X67" i="1"/>
  <c r="X66" i="1"/>
  <c r="Z66" i="1"/>
  <c r="Z65" i="1"/>
  <c r="X65" i="1"/>
  <c r="X64" i="1"/>
  <c r="Z64" i="1"/>
  <c r="Z63" i="1"/>
  <c r="X63" i="1"/>
  <c r="X62" i="1"/>
  <c r="Z62" i="1"/>
  <c r="Z61" i="1"/>
  <c r="X61" i="1"/>
  <c r="V60" i="1"/>
  <c r="Z60" i="1"/>
  <c r="Z59" i="1"/>
  <c r="X59" i="1"/>
  <c r="X58" i="1"/>
  <c r="Z58" i="1"/>
  <c r="Z57" i="1"/>
  <c r="X57" i="1"/>
  <c r="X56" i="1"/>
  <c r="Z56" i="1"/>
  <c r="Z55" i="1"/>
  <c r="X55" i="1"/>
  <c r="X54" i="1"/>
  <c r="Z54" i="1"/>
  <c r="Z53" i="1"/>
  <c r="X53" i="1"/>
  <c r="X52" i="1"/>
  <c r="Z52" i="1"/>
  <c r="Z51" i="1"/>
  <c r="X51" i="1"/>
  <c r="X50" i="1"/>
  <c r="Z50" i="1"/>
  <c r="Z49" i="1"/>
  <c r="X49" i="1"/>
  <c r="X48" i="1"/>
  <c r="Z48" i="1"/>
  <c r="V47" i="1"/>
  <c r="Z47" i="1"/>
  <c r="X46" i="1"/>
  <c r="Z46" i="1"/>
  <c r="V45" i="1"/>
  <c r="Z45" i="1"/>
  <c r="X44" i="1"/>
  <c r="Z44" i="1"/>
  <c r="V41" i="1"/>
  <c r="Z43" i="1"/>
  <c r="X43" i="1"/>
  <c r="X42" i="1"/>
  <c r="Z42" i="1"/>
  <c r="Z41" i="1"/>
  <c r="X41" i="1"/>
  <c r="X40" i="1"/>
  <c r="Z40" i="1"/>
  <c r="Z38" i="1"/>
  <c r="X38" i="1"/>
  <c r="X37" i="1"/>
  <c r="Z37" i="1"/>
  <c r="Z36" i="1"/>
  <c r="X36" i="1"/>
  <c r="X35" i="1"/>
  <c r="Z35" i="1"/>
  <c r="Z34" i="1"/>
  <c r="X34" i="1"/>
  <c r="X33" i="1"/>
  <c r="Z33" i="1"/>
  <c r="Z32" i="1"/>
  <c r="X32" i="1"/>
  <c r="X31" i="1"/>
  <c r="Z31" i="1"/>
  <c r="Z30" i="1"/>
  <c r="X30" i="1"/>
  <c r="X28" i="1"/>
  <c r="Z28" i="1"/>
  <c r="Z27" i="1"/>
  <c r="X27" i="1"/>
  <c r="Z25" i="1"/>
  <c r="X25" i="1"/>
  <c r="X26" i="1"/>
  <c r="Z26" i="1"/>
  <c r="Z24" i="1"/>
  <c r="X24" i="1"/>
  <c r="Z23" i="1"/>
  <c r="X23" i="1"/>
  <c r="X22" i="1"/>
  <c r="Z22" i="1"/>
  <c r="Z21" i="1"/>
  <c r="X21" i="1"/>
  <c r="Z20" i="1"/>
  <c r="X20" i="1"/>
  <c r="Z19" i="1"/>
  <c r="X19" i="1"/>
  <c r="X18" i="1"/>
  <c r="Z18" i="1"/>
  <c r="V17" i="1"/>
  <c r="Z17" i="1"/>
  <c r="F181" i="1"/>
  <c r="F178" i="1" s="1"/>
  <c r="X16" i="1"/>
  <c r="Z16" i="1"/>
  <c r="Z15" i="1"/>
  <c r="X15" i="1"/>
  <c r="Z14" i="1"/>
  <c r="X14" i="1"/>
  <c r="X13" i="1"/>
  <c r="Z13" i="1"/>
  <c r="Z12" i="1"/>
  <c r="X12" i="1"/>
  <c r="X11" i="1"/>
  <c r="Z11" i="1"/>
  <c r="Z10" i="1"/>
  <c r="X10" i="1"/>
  <c r="X9" i="1"/>
  <c r="Z9" i="1"/>
  <c r="Z8" i="1"/>
  <c r="X8" i="1"/>
  <c r="X7" i="1"/>
  <c r="Z7" i="1"/>
  <c r="Z6" i="1"/>
  <c r="X6" i="1"/>
  <c r="X5" i="1"/>
  <c r="Z5" i="1"/>
  <c r="T180" i="1"/>
  <c r="R180" i="1"/>
  <c r="T178" i="1"/>
  <c r="R178" i="1"/>
  <c r="S180" i="1"/>
  <c r="Q180" i="1"/>
  <c r="S178" i="1"/>
  <c r="Q178" i="1"/>
  <c r="O178" i="1"/>
  <c r="J178" i="1"/>
  <c r="N178" i="1"/>
  <c r="P178" i="1"/>
  <c r="J180" i="1"/>
  <c r="N180" i="1"/>
  <c r="J176" i="1"/>
  <c r="N176" i="1"/>
  <c r="P176" i="1"/>
  <c r="G181" i="1"/>
  <c r="G176" i="1" s="1"/>
  <c r="I181" i="1"/>
  <c r="I180" i="1" s="1"/>
  <c r="K181" i="1"/>
  <c r="K176" i="1" s="1"/>
  <c r="Z69" i="1"/>
  <c r="Z71" i="1"/>
  <c r="Z74" i="1"/>
  <c r="Z77" i="1"/>
  <c r="Z79" i="1"/>
  <c r="Z81" i="1"/>
  <c r="Z83" i="1"/>
  <c r="Z85" i="1"/>
  <c r="Z87" i="1"/>
  <c r="Z89" i="1"/>
  <c r="Z91" i="1"/>
  <c r="Z93" i="1"/>
  <c r="Z95" i="1"/>
  <c r="Z97" i="1"/>
  <c r="Z99" i="1"/>
  <c r="Z101" i="1"/>
  <c r="Z103" i="1"/>
  <c r="Z105" i="1"/>
  <c r="Z107" i="1"/>
  <c r="Z109" i="1"/>
  <c r="Z111" i="1"/>
  <c r="Z113" i="1"/>
  <c r="Z115" i="1"/>
  <c r="X69" i="1"/>
  <c r="V70" i="1"/>
  <c r="Z70" i="1"/>
  <c r="X71" i="1"/>
  <c r="V73" i="1"/>
  <c r="Z73" i="1"/>
  <c r="X74" i="1"/>
  <c r="V75" i="1"/>
  <c r="Z75" i="1"/>
  <c r="X77" i="1"/>
  <c r="V78" i="1"/>
  <c r="Z78" i="1"/>
  <c r="X79" i="1"/>
  <c r="V80" i="1"/>
  <c r="Z80" i="1"/>
  <c r="X81" i="1"/>
  <c r="V82" i="1"/>
  <c r="Z82" i="1"/>
  <c r="X83" i="1"/>
  <c r="V84" i="1"/>
  <c r="Z84" i="1"/>
  <c r="X85" i="1"/>
  <c r="V86" i="1"/>
  <c r="Z86" i="1"/>
  <c r="X87" i="1"/>
  <c r="V88" i="1"/>
  <c r="Z88" i="1"/>
  <c r="X89" i="1"/>
  <c r="V90" i="1"/>
  <c r="Z90" i="1"/>
  <c r="X91" i="1"/>
  <c r="V92" i="1"/>
  <c r="Z92" i="1"/>
  <c r="X93" i="1"/>
  <c r="V94" i="1"/>
  <c r="Z94" i="1"/>
  <c r="X95" i="1"/>
  <c r="V96" i="1"/>
  <c r="Z96" i="1"/>
  <c r="X97" i="1"/>
  <c r="V98" i="1"/>
  <c r="Z98" i="1"/>
  <c r="X99" i="1"/>
  <c r="V100" i="1"/>
  <c r="Z100" i="1"/>
  <c r="X101" i="1"/>
  <c r="V102" i="1"/>
  <c r="Z102" i="1"/>
  <c r="X103" i="1"/>
  <c r="V104" i="1"/>
  <c r="Z104" i="1"/>
  <c r="X105" i="1"/>
  <c r="V106" i="1"/>
  <c r="Z106" i="1"/>
  <c r="X107" i="1"/>
  <c r="V108" i="1"/>
  <c r="Z108" i="1"/>
  <c r="X109" i="1"/>
  <c r="V110" i="1"/>
  <c r="Z110" i="1"/>
  <c r="X111" i="1"/>
  <c r="V112" i="1"/>
  <c r="Z112" i="1"/>
  <c r="X113" i="1"/>
  <c r="V114" i="1"/>
  <c r="Z114" i="1"/>
  <c r="X115" i="1"/>
  <c r="X119" i="1"/>
  <c r="Z120" i="1"/>
  <c r="X121" i="1"/>
  <c r="Z122" i="1"/>
  <c r="X123" i="1"/>
  <c r="Z124" i="1"/>
  <c r="X125" i="1"/>
  <c r="Z126" i="1"/>
  <c r="X127" i="1"/>
  <c r="Z128" i="1"/>
  <c r="Z130" i="1"/>
  <c r="Z132" i="1"/>
  <c r="Z134" i="1"/>
  <c r="Z136" i="1"/>
  <c r="Z138" i="1"/>
  <c r="Z140" i="1"/>
  <c r="Z119" i="1"/>
  <c r="X120" i="1"/>
  <c r="Z121" i="1"/>
  <c r="X122" i="1"/>
  <c r="Z123" i="1"/>
  <c r="X124" i="1"/>
  <c r="Z125" i="1"/>
  <c r="X126" i="1"/>
  <c r="X128" i="1"/>
  <c r="V129" i="1"/>
  <c r="Z129" i="1"/>
  <c r="X130" i="1"/>
  <c r="V131" i="1"/>
  <c r="Z131" i="1"/>
  <c r="X132" i="1"/>
  <c r="V133" i="1"/>
  <c r="Z133" i="1"/>
  <c r="X134" i="1"/>
  <c r="V135" i="1"/>
  <c r="Z135" i="1"/>
  <c r="X136" i="1"/>
  <c r="V137" i="1"/>
  <c r="Z137" i="1"/>
  <c r="X138" i="1"/>
  <c r="V139" i="1"/>
  <c r="Z139" i="1"/>
  <c r="X140" i="1"/>
  <c r="V142" i="1"/>
  <c r="Z144" i="1"/>
  <c r="Z146" i="1"/>
  <c r="Z148" i="1"/>
  <c r="Z150" i="1"/>
  <c r="Z152" i="1"/>
  <c r="Z154" i="1"/>
  <c r="Z156" i="1"/>
  <c r="Z158" i="1"/>
  <c r="Z160" i="1"/>
  <c r="Z162" i="1"/>
  <c r="Z164" i="1"/>
  <c r="Z166" i="1"/>
  <c r="Z168" i="1"/>
  <c r="Z170" i="1"/>
  <c r="Z143" i="1"/>
  <c r="X144" i="1"/>
  <c r="V145" i="1"/>
  <c r="Z145" i="1"/>
  <c r="X146" i="1"/>
  <c r="V147" i="1"/>
  <c r="Z147" i="1"/>
  <c r="X148" i="1"/>
  <c r="V149" i="1"/>
  <c r="Z149" i="1"/>
  <c r="X150" i="1"/>
  <c r="V151" i="1"/>
  <c r="Z151" i="1"/>
  <c r="X152" i="1"/>
  <c r="V153" i="1"/>
  <c r="Z153" i="1"/>
  <c r="X154" i="1"/>
  <c r="V155" i="1"/>
  <c r="Z155" i="1"/>
  <c r="X156" i="1"/>
  <c r="V157" i="1"/>
  <c r="Z157" i="1"/>
  <c r="X158" i="1"/>
  <c r="V159" i="1"/>
  <c r="Z159" i="1"/>
  <c r="X160" i="1"/>
  <c r="V161" i="1"/>
  <c r="Z161" i="1"/>
  <c r="X162" i="1"/>
  <c r="V163" i="1"/>
  <c r="Z163" i="1"/>
  <c r="X164" i="1"/>
  <c r="V165" i="1"/>
  <c r="Z165" i="1"/>
  <c r="X166" i="1"/>
  <c r="V167" i="1"/>
  <c r="Z167" i="1"/>
  <c r="X168" i="1"/>
  <c r="V169" i="1"/>
  <c r="Z169" i="1"/>
  <c r="X170" i="1"/>
  <c r="V171" i="1"/>
  <c r="Z171" i="1"/>
  <c r="L176" i="1" l="1"/>
  <c r="L180" i="1"/>
  <c r="O180" i="1"/>
  <c r="M176" i="1"/>
  <c r="M180" i="1"/>
  <c r="H180" i="1"/>
  <c r="H176" i="1"/>
  <c r="F176" i="1"/>
  <c r="F180" i="1"/>
  <c r="I178" i="1"/>
  <c r="K180" i="1"/>
  <c r="G180" i="1"/>
  <c r="I176" i="1"/>
  <c r="K178" i="1"/>
  <c r="G178" i="1"/>
</calcChain>
</file>

<file path=xl/sharedStrings.xml><?xml version="1.0" encoding="utf-8"?>
<sst xmlns="http://schemas.openxmlformats.org/spreadsheetml/2006/main" count="639" uniqueCount="281">
  <si>
    <t>Наименование раздела в меню сайта</t>
  </si>
  <si>
    <t>Наименование подраздела</t>
  </si>
  <si>
    <t>Страницы</t>
  </si>
  <si>
    <t>Содержание</t>
  </si>
  <si>
    <t>Основные сведения</t>
  </si>
  <si>
    <t>-</t>
  </si>
  <si>
    <t>Приложение № 2</t>
  </si>
  <si>
    <t>Структура и органы управления образовательной организацией</t>
  </si>
  <si>
    <t>- наименования структурных подразделений (органов управления);</t>
  </si>
  <si>
    <t>- ФИО и должности руководителей структурных подразделений;</t>
  </si>
  <si>
    <t>- места нахождения структурных подразделений;</t>
  </si>
  <si>
    <t>- адреса официальных сайтов в сети «Интернет» и электронной почты структурных подразделений (при наличии);</t>
  </si>
  <si>
    <t>- сведений о наличии положений о структурных подразделениях (об органах управления) с приложением копий указанных положений (при их наличии)</t>
  </si>
  <si>
    <t>Документы</t>
  </si>
  <si>
    <t>Устав ОО</t>
  </si>
  <si>
    <t>Копия Устава, изменения и дополнения к Уставу</t>
  </si>
  <si>
    <t>Лицензия</t>
  </si>
  <si>
    <t>Копия документа, подтверждающего наличие  лицензии  на  осуществление образовательной деятельности (с приложениями)</t>
  </si>
  <si>
    <t>Государственная аккредитация</t>
  </si>
  <si>
    <t>Копия свидетельства о государственной аккредитации (с приложениями)</t>
  </si>
  <si>
    <t>План финансово-хозяйственной деятельности образовательной организации</t>
  </si>
  <si>
    <t>Локальные нормативные акты</t>
  </si>
  <si>
    <t>Копии локальных нормативных актов, по основным вопросам организации и осуществления образовательной деятельности, в том числе:</t>
  </si>
  <si>
    <t>- регламентирующие правила приема обучающихся,</t>
  </si>
  <si>
    <t>- режим занятий обучающихся;</t>
  </si>
  <si>
    <t>- формы, периодичность и порядок текущего контроля успеваемости и промежуточной аттестации обучающихся;</t>
  </si>
  <si>
    <t>- порядок и основания перевода, отчисления и восстановления обучающихся;</t>
  </si>
  <si>
    <t>- порядок оформления возникновения, приостановления и прекращения отношений между образовательной организацией и обучающимися и (или) родителями (законными представителями) несовершеннолетних обучающихся;</t>
  </si>
  <si>
    <t>- приказы;</t>
  </si>
  <si>
    <t>- должностные  инструкции;</t>
  </si>
  <si>
    <t xml:space="preserve">- положения; </t>
  </si>
  <si>
    <t>- положение о сайте</t>
  </si>
  <si>
    <t>Отчет о результатах самообследования</t>
  </si>
  <si>
    <t>Оказание платных образовательных услуг</t>
  </si>
  <si>
    <t>- документ о порядке оказания платных образовательных услуг;</t>
  </si>
  <si>
    <t>- документ об утверждении стоимости обучения по каждой образовательной программе</t>
  </si>
  <si>
    <t>Результаты проверок</t>
  </si>
  <si>
    <t>Предписания органов, осуществляющих государственный контроль (надзор) в сфере образования, отчёты об исполнении таких предписаний</t>
  </si>
  <si>
    <t>Образование</t>
  </si>
  <si>
    <t xml:space="preserve">- реализуемые уровни образования; </t>
  </si>
  <si>
    <t xml:space="preserve">- нормативный срок обучения; </t>
  </si>
  <si>
    <t>- срок действия государственной аккредитации образовательной программы (при наличии государственной аккредитации);</t>
  </si>
  <si>
    <t xml:space="preserve">- реализуемые образовательные программы с указанием учебных предметов, курсов, дисциплин (модулей, практики, предусмотренные соответствующей образовательной программой; </t>
  </si>
  <si>
    <t>-численность обучающихся по реализуемым образовательным программам за счет бюджетных ассигнований федерального бюджета, бюджетов субъектов Российской Федерации, местных бюджетов и по договорам об образовании за счет средств физических и (или) юридических лиц;</t>
  </si>
  <si>
    <t>- язык, на котором осуществляется образование (обучение)</t>
  </si>
  <si>
    <t>Образовательная программа</t>
  </si>
  <si>
    <t>Описание образовательной программы с приложением ее копии</t>
  </si>
  <si>
    <t>Учебный план</t>
  </si>
  <si>
    <t>Учебный план с приложением его копии</t>
  </si>
  <si>
    <t>Рабочие программы дисциплин</t>
  </si>
  <si>
    <t>Рабочие программы дисциплин (по каждой дисциплине в составе образовательной программы).</t>
  </si>
  <si>
    <t>Годовой календарный   график</t>
  </si>
  <si>
    <t>Методические документы</t>
  </si>
  <si>
    <t>Методические и иные документы, разработанные образовательной организацией для обеспечения образовательного процесса.</t>
  </si>
  <si>
    <t>Учебно-методические   материалы  преподавателей  школы, мультимедийные   разработки уроков с переходом на страницы учителей</t>
  </si>
  <si>
    <t>Образовательные стандарты</t>
  </si>
  <si>
    <t>Руководство. Педагогический состав</t>
  </si>
  <si>
    <t xml:space="preserve"> -</t>
  </si>
  <si>
    <t>Информация о руководителе образовательной организации, его заместителях, руководителях филиалов образовательной организации (при их наличии), в том числе:</t>
  </si>
  <si>
    <t>- должность руководителя, его заместителей;</t>
  </si>
  <si>
    <t>- контактные телефоны, адреса электронной почты</t>
  </si>
  <si>
    <t>Информация о персональном составе педагогических работников с указанием уровня образования, квалификации и опыта работы, в том числе:</t>
  </si>
  <si>
    <t>- фамилия, имя, отчество (при наличии) работника;</t>
  </si>
  <si>
    <t>- занимаемая должность (должности);</t>
  </si>
  <si>
    <t>- преподаваемые дисциплины;</t>
  </si>
  <si>
    <t>- ученая степень (при наличии);</t>
  </si>
  <si>
    <t>- ученое звание (при наличии);</t>
  </si>
  <si>
    <t xml:space="preserve">- наименование направления подготовки и (или) специальности; </t>
  </si>
  <si>
    <t>- данные о повышении квалификации и (или) профессиональной переподготовке (при наличии);</t>
  </si>
  <si>
    <t>- общий стаж работы;</t>
  </si>
  <si>
    <t>- стаж работы по специальности</t>
  </si>
  <si>
    <t>Материально-техническое обеспечение и оснащенность образовательного процесса</t>
  </si>
  <si>
    <t>Сведения о наличии оборудованных учебных кабинетов, объектов для проведения практических занятий, объектов спорта, средств обучения и воспитания, о доступе к информационным системам и информационно-телекоммуникационным сетям, об электронных образовательных ресурсах, к которым обеспечивается доступ обучающихся.</t>
  </si>
  <si>
    <t>Электронный каталог изданий,  содержащихся  в  фонде библиотеки образовательной организации</t>
  </si>
  <si>
    <t>Организация</t>
  </si>
  <si>
    <t>- порядок работы  школьного врача;</t>
  </si>
  <si>
    <t>- график вакцинации обучающихся.</t>
  </si>
  <si>
    <t>- виды материальной поддержки обучающихся;</t>
  </si>
  <si>
    <t>- трудоустройство выпускников</t>
  </si>
  <si>
    <t>Платные образовательные услуги</t>
  </si>
  <si>
    <t xml:space="preserve"> -образец договора об оказании платных образовательных услуг;</t>
  </si>
  <si>
    <t>Финансово-хозяйственная деятельность</t>
  </si>
  <si>
    <t>- Муниципальное задание на текущий год и отчёт о выполнении за прошедший год</t>
  </si>
  <si>
    <t>- Поступление  и  расходование финансовых и материальных средств по итогам финансового года</t>
  </si>
  <si>
    <t>- Отчет о финансово-хозяйственной деятельности</t>
  </si>
  <si>
    <t>- приказ о переходе на новую и отраслевую систему оплаты труда;</t>
  </si>
  <si>
    <t>- положение  об  оплате труда</t>
  </si>
  <si>
    <t>Символика</t>
  </si>
  <si>
    <t>школы</t>
  </si>
  <si>
    <t>- Положение о символике;</t>
  </si>
  <si>
    <t>- герб;</t>
  </si>
  <si>
    <t>- гимн;</t>
  </si>
  <si>
    <t>- флаг;</t>
  </si>
  <si>
    <t>- девиз;</t>
  </si>
  <si>
    <t>Новости</t>
  </si>
  <si>
    <t>Материалы о событиях текущей жизни школы; проводимых  в  школе  мероприятиях.</t>
  </si>
  <si>
    <t>Приём в ОО</t>
  </si>
  <si>
    <t>- Порядок приема;</t>
  </si>
  <si>
    <t>- перечень необходимых документов для зачисления в общеобразовательную организацию;</t>
  </si>
  <si>
    <t>- перечень документов для родителей  необходимых  для  ознакомления;</t>
  </si>
  <si>
    <t>- график приёма документов и количество свободных мест;</t>
  </si>
  <si>
    <t>- приказы о зачислении в ОО</t>
  </si>
  <si>
    <t>Программа, промежуточный и ежегодный  анализ  результатов реализации Программы</t>
  </si>
  <si>
    <t>учебно-</t>
  </si>
  <si>
    <t>воспитательного процесса</t>
  </si>
  <si>
    <t>- расписание уроков;</t>
  </si>
  <si>
    <t>- расписание работы кружков;</t>
  </si>
  <si>
    <t>- объявления</t>
  </si>
  <si>
    <t>Электронные</t>
  </si>
  <si>
    <t>образовательные ресурсы</t>
  </si>
  <si>
    <t>Ссылки  на:</t>
  </si>
  <si>
    <r>
      <t xml:space="preserve">-официальный сайт Министерства образования и науки Российской Федерации </t>
    </r>
    <r>
      <rPr>
        <b/>
        <sz val="12"/>
        <color theme="1"/>
        <rFont val="Times New Roman"/>
        <family val="1"/>
        <charset val="204"/>
      </rPr>
      <t>http://www.mon.gov.ru</t>
    </r>
    <r>
      <rPr>
        <sz val="12"/>
        <color theme="1"/>
        <rFont val="Times New Roman"/>
        <family val="1"/>
        <charset val="204"/>
      </rPr>
      <t>;</t>
    </r>
  </si>
  <si>
    <r>
      <t xml:space="preserve">-федеральный  портал  «Российское образование» </t>
    </r>
    <r>
      <rPr>
        <b/>
        <sz val="12"/>
        <color theme="1"/>
        <rFont val="Times New Roman"/>
        <family val="1"/>
        <charset val="204"/>
      </rPr>
      <t>http://www.edu.ru</t>
    </r>
    <r>
      <rPr>
        <sz val="12"/>
        <color theme="1"/>
        <rFont val="Times New Roman"/>
        <family val="1"/>
        <charset val="204"/>
      </rPr>
      <t>;</t>
    </r>
  </si>
  <si>
    <r>
      <t xml:space="preserve">-федеральный  центр  информационно-образовательных ресурсов </t>
    </r>
    <r>
      <rPr>
        <b/>
        <sz val="12"/>
        <color theme="1"/>
        <rFont val="Times New Roman"/>
        <family val="1"/>
        <charset val="204"/>
      </rPr>
      <t>http://fcior.edu.ru</t>
    </r>
  </si>
  <si>
    <t>Общественное управление</t>
  </si>
  <si>
    <t>- положение об управляющем (наблюдательном) совете;</t>
  </si>
  <si>
    <t>- состав;</t>
  </si>
  <si>
    <t>- комиссии управляющего совета;</t>
  </si>
  <si>
    <t>- связь с советом</t>
  </si>
  <si>
    <t>Приоритетный национальный проект «Образование»</t>
  </si>
  <si>
    <t>План ПНПО на текущий год,  поощрение лучших учителей, стимулирование инновационных программ, поддержка инициативной и талантливой молодежи, дополнительное вознаграждение за классное руководство, информатизация  образования, оснащение школы (отчеты за 4 года)</t>
  </si>
  <si>
    <t>Воспитательная работа</t>
  </si>
  <si>
    <t>Краевой закон № 1539</t>
  </si>
  <si>
    <t>- план мероприятий на текущий учебный год по реализации Краевого закона № 1539;</t>
  </si>
  <si>
    <t>- статьи и сценарии  проведенных мероприятий</t>
  </si>
  <si>
    <t>Программа Антинарко</t>
  </si>
  <si>
    <t>- план мероприятий на текущий учебный год по реализации Программы Антинарко;</t>
  </si>
  <si>
    <t>- статьи и сценарии  о проведенных мероприятиях</t>
  </si>
  <si>
    <t>Военно-патриотическая  работа</t>
  </si>
  <si>
    <t>- план работы по подготовке  и  проведению  мероприятий военно-патриотической  работы;</t>
  </si>
  <si>
    <t>- отчёт о проведении</t>
  </si>
  <si>
    <t>Спортивно-массовая работа</t>
  </si>
  <si>
    <t>- план работы по подготовке и проведению мероприятий спортивно-массовой работы;</t>
  </si>
  <si>
    <t>Каникулы</t>
  </si>
  <si>
    <t>- календарный график;</t>
  </si>
  <si>
    <t>- план  мероприятий на каникулы;</t>
  </si>
  <si>
    <t>- расписание работы  кружков и спортивных секций</t>
  </si>
  <si>
    <t>Государственная</t>
  </si>
  <si>
    <t>(итоговая)</t>
  </si>
  <si>
    <t>аттестация</t>
  </si>
  <si>
    <t>ЕГЭ</t>
  </si>
  <si>
    <t>- приказы ОО, касающиеся подготовки и проведения ЕГЭ и ГВЭ;</t>
  </si>
  <si>
    <t>- ссылки на руководящие федеральные, региональные и муниципальные документы;</t>
  </si>
  <si>
    <t>- план подготовки к ЕГЭ;</t>
  </si>
  <si>
    <t>- расписание экзаменов;</t>
  </si>
  <si>
    <t>- информационные материалы;</t>
  </si>
  <si>
    <t>- ссылки на сайты, рекомендуемые участникам ЕГЭ;</t>
  </si>
  <si>
    <t>- анализ результатов ЕГЭ и др.</t>
  </si>
  <si>
    <t>ГИА–9</t>
  </si>
  <si>
    <t>- приказы ОО, касающиеся подготовки и проведения ОГЭ и ГВЭ;</t>
  </si>
  <si>
    <t>- план подготовки к ГИА-9;</t>
  </si>
  <si>
    <t>- ссылки на сайты, рекомендуемые участникам ГИА-9;</t>
  </si>
  <si>
    <t>- анализ результатов ГИА-9 и др.</t>
  </si>
  <si>
    <t>Центр профориентационной работы</t>
  </si>
  <si>
    <t>- положения;</t>
  </si>
  <si>
    <t xml:space="preserve">- состав центра; </t>
  </si>
  <si>
    <t>- программа;</t>
  </si>
  <si>
    <t>- план  работы по подготовке и проведению мероприятий на текущий учебный год, график работы;</t>
  </si>
  <si>
    <t>- информация  об  услугах;</t>
  </si>
  <si>
    <t>- отчёт о  проведённых мероприятиях;</t>
  </si>
  <si>
    <t>- полезные ссылки</t>
  </si>
  <si>
    <t>Электронный</t>
  </si>
  <si>
    <t>журнал</t>
  </si>
  <si>
    <t>-Ссылка на электронный журнал;</t>
  </si>
  <si>
    <t>- руководство для родителей</t>
  </si>
  <si>
    <t>Наш профсоюз</t>
  </si>
  <si>
    <t>- состав профсоюзного комитета;</t>
  </si>
  <si>
    <t>- документы первичной профсоюзной организации;</t>
  </si>
  <si>
    <t>- направления работы;</t>
  </si>
  <si>
    <t>- это важно знать каждому;</t>
  </si>
  <si>
    <t>- фотоотчет о мероприятиях;</t>
  </si>
  <si>
    <t>- социальное партнерство;</t>
  </si>
  <si>
    <t>- работа с ветеранами.</t>
  </si>
  <si>
    <t>Карта сайта</t>
  </si>
  <si>
    <t>Содержание информации во всех разделах сайта и ссылки на все документы</t>
  </si>
  <si>
    <t>Подсчет количества посещений  web-сайта</t>
  </si>
  <si>
    <t>Форум</t>
  </si>
  <si>
    <t>Обсуждения вопросов  организации образовательного процесса всеми его участниками</t>
  </si>
  <si>
    <t>- правила внутреннего трудового распорядка</t>
  </si>
  <si>
    <r>
      <t xml:space="preserve">- </t>
    </r>
    <r>
      <rPr>
        <sz val="12"/>
        <color rgb="FF000000"/>
        <rFont val="Times New Roman"/>
        <family val="1"/>
        <charset val="204"/>
      </rPr>
      <t>правила  внутреннего распорядка обучающихся;</t>
    </r>
  </si>
  <si>
    <r>
      <t xml:space="preserve">- </t>
    </r>
    <r>
      <rPr>
        <sz val="12"/>
        <color rgb="FF000000"/>
        <rFont val="Times New Roman"/>
        <family val="1"/>
        <charset val="204"/>
      </rPr>
      <t>коллективный  договор;</t>
    </r>
  </si>
  <si>
    <t>Копия плана финансово-хозяйственной деятельности образовательной организации, утвержденный в установленном законодательством Российской Федерации порядке, или бюджетные сметы образовательной организации</t>
  </si>
  <si>
    <t>- отчет о результатах самообследования</t>
  </si>
  <si>
    <t>- образец договора об оказании платных образовательных услуг;</t>
  </si>
  <si>
    <t>-фамилия, имя, отчество (при наличии) руководителя, его заместителей;</t>
  </si>
  <si>
    <r>
      <t xml:space="preserve">- </t>
    </r>
    <r>
      <rPr>
        <sz val="12"/>
        <color rgb="FF000000"/>
        <rFont val="Times New Roman"/>
        <family val="1"/>
        <charset val="204"/>
      </rPr>
      <t>формы обучения;</t>
    </r>
  </si>
  <si>
    <r>
      <t>-</t>
    </r>
    <r>
      <rPr>
        <sz val="12"/>
        <color theme="1"/>
        <rFont val="Times New Roman"/>
        <family val="1"/>
        <charset val="204"/>
      </rPr>
      <t xml:space="preserve"> </t>
    </r>
    <r>
      <rPr>
        <sz val="12"/>
        <color rgb="FF000000"/>
        <rFont val="Times New Roman"/>
        <family val="1"/>
        <charset val="204"/>
      </rPr>
      <t>наименование образовательной программы;</t>
    </r>
  </si>
  <si>
    <t>Виды материальной поддержки</t>
  </si>
  <si>
    <t xml:space="preserve">№ </t>
  </si>
  <si>
    <t>МБОУ гимназия № 23</t>
  </si>
  <si>
    <t>МБОУ гимназия № 25</t>
  </si>
  <si>
    <t>МБОУ гимназия № 33</t>
  </si>
  <si>
    <t>МБОУ гимназия № 54</t>
  </si>
  <si>
    <t>МОУ гимназия № 87</t>
  </si>
  <si>
    <t>МБОУ лицей № 90</t>
  </si>
  <si>
    <t>МБОУ СОШ № 5</t>
  </si>
  <si>
    <t>МБОУ СОШ № 19</t>
  </si>
  <si>
    <t>МБОУ СОШ № 29</t>
  </si>
  <si>
    <t>МБОУ СОШ № 31</t>
  </si>
  <si>
    <t>МБОУ СОШ № 39</t>
  </si>
  <si>
    <t>МБОУ СОШ № 41</t>
  </si>
  <si>
    <t>МБОУ СОШ № 55</t>
  </si>
  <si>
    <t>МБОУ СОШ № 89</t>
  </si>
  <si>
    <t>МОУ СОШ № 101</t>
  </si>
  <si>
    <t xml:space="preserve"> </t>
  </si>
  <si>
    <t>МБОУ гимназия № 18</t>
  </si>
  <si>
    <t>МБОУ гимназия № 72</t>
  </si>
  <si>
    <t>МБОУ лицей № 64</t>
  </si>
  <si>
    <t>МБОУ СОШ №1</t>
  </si>
  <si>
    <t>МБОУ СОШ № 11</t>
  </si>
  <si>
    <t>МБОУ СОШ № 16</t>
  </si>
  <si>
    <t>МАОУ СОШ № 17</t>
  </si>
  <si>
    <t>МБОУ СОШ № 38</t>
  </si>
  <si>
    <t>МБОУ СОШ № 42</t>
  </si>
  <si>
    <t>МБОУ СОШ № 45</t>
  </si>
  <si>
    <t>МБОУ СОШ № 50</t>
  </si>
  <si>
    <t>МАОУ СОШ № 62</t>
  </si>
  <si>
    <t>МБОУ СОШ № 63</t>
  </si>
  <si>
    <t>МБОУ СОШ № 65</t>
  </si>
  <si>
    <t>МБОУ СОШ № 66</t>
  </si>
  <si>
    <t>МБОУ СОШ № 67</t>
  </si>
  <si>
    <t>МБОУ СОШ № 68</t>
  </si>
  <si>
    <t>МАОУ СОШ № 71</t>
  </si>
  <si>
    <t>МБОУ СОШ № 75</t>
  </si>
  <si>
    <t>МБОУ СОШ № 76</t>
  </si>
  <si>
    <t>МБОУ СОШ № 77</t>
  </si>
  <si>
    <t>МБОУ СОШ № 78</t>
  </si>
  <si>
    <t>МБОУ СОШ № 80</t>
  </si>
  <si>
    <t>МБОУ СОШ № 93</t>
  </si>
  <si>
    <t>МБОУ СОШ № 95</t>
  </si>
  <si>
    <t>МАОУ СОШ № 96</t>
  </si>
  <si>
    <t>МБОУ СОШ № 98</t>
  </si>
  <si>
    <t>МБОУ СОШ № 100</t>
  </si>
  <si>
    <t>МБОУ ООШ № 79</t>
  </si>
  <si>
    <t>МБОУ НОШ № 94</t>
  </si>
  <si>
    <t>Процент наполненности</t>
  </si>
  <si>
    <t>Сумма баллов</t>
  </si>
  <si>
    <t>Обновленная  информация</t>
  </si>
  <si>
    <t>Обновленная  информация %</t>
  </si>
  <si>
    <t>Неполная  информация</t>
  </si>
  <si>
    <t>Неполная  информация %</t>
  </si>
  <si>
    <t>Информация отсутствует</t>
  </si>
  <si>
    <t>Информация отсутствует %</t>
  </si>
  <si>
    <t>Школьная библиотека</t>
  </si>
  <si>
    <t>Организация питания</t>
  </si>
  <si>
    <t>План  мероприятий ОО на учебный год по совершенствованию организации школьного  питания, локальные акты, циклическое меню, фотографии</t>
  </si>
  <si>
    <t>Программа развития</t>
  </si>
  <si>
    <t>Статистика посещения</t>
  </si>
  <si>
    <t>Сумма критериев</t>
  </si>
  <si>
    <t>Дата мониторинга</t>
  </si>
  <si>
    <t>Полное наименование общеобразовательной организации</t>
  </si>
  <si>
    <t>Краткое наименование общеобразовательной организации</t>
  </si>
  <si>
    <t>Дата создания образовательной организации</t>
  </si>
  <si>
    <t>Учредитель (наименование или фамилия, имя, отчество учредителя образовательной организации,
его место нахождения, график работы, справочный телефон, адрес сайта в сети Интернет, адрес электронной почты)</t>
  </si>
  <si>
    <t>Адрес образовательной организации и её филиалов (при наличии)</t>
  </si>
  <si>
    <t>Режим и график работы</t>
  </si>
  <si>
    <t>Телефон, факс</t>
  </si>
  <si>
    <t>E-mail</t>
  </si>
  <si>
    <t>Адрес сайта</t>
  </si>
  <si>
    <t>Территория, определенная для образовательной организации приказом департамента образования</t>
  </si>
  <si>
    <t>Количество учащихся в школе (по итогам комплектования)</t>
  </si>
  <si>
    <t>Сменность, параллели классов, обучающихся во вторую смену</t>
  </si>
  <si>
    <t>Наличие специальных (коррекционных) классов (в какой параллели)</t>
  </si>
  <si>
    <t>Наличие классов казачьей направленности (в какой параллели, сколько)</t>
  </si>
  <si>
    <t>Наличие профильных классов (каких, в каких параллелях)</t>
  </si>
  <si>
    <t>Изучаемые иностранные языки (в каких параллелях)</t>
  </si>
  <si>
    <t>Наличие изучения предметов на повышенном уровне обучения (каких предметов, в каких классах)</t>
  </si>
  <si>
    <t>Наличие групп продленного дня</t>
  </si>
  <si>
    <t>Наличие кружков, секций (каких кружков, для какого возраста)</t>
  </si>
  <si>
    <t>Наличие школьной формы (локальный акт, образцы)</t>
  </si>
  <si>
    <t>Учебно-методические комплексы, по которым работает начальная школа (по классам)</t>
  </si>
  <si>
    <t>Зачисление в образовательную организацию</t>
  </si>
  <si>
    <t>Схема проезда</t>
  </si>
  <si>
    <t>Рейтинговая оценка образовательной организации (по итогам последнего полугодия)</t>
  </si>
  <si>
    <t>Информация  о ФГОС и об образовательных стандартах  с приложением их копий (при наличии). 
Допускается вместо копий ФГОС и образовательных стандартов размещать  гиперссылки на соответствующие документы на сайте Министерства образования и науки РФ</t>
  </si>
  <si>
    <t>Организация медицинского обслуживания</t>
  </si>
  <si>
    <t>Система оплаты труда</t>
  </si>
  <si>
    <r>
      <t xml:space="preserve">-информационная система «Единое окно доступа  к  образовательным ресурсам» </t>
    </r>
    <r>
      <rPr>
        <b/>
        <sz val="12"/>
        <color theme="1"/>
        <rFont val="Times New Roman"/>
        <family val="1"/>
        <charset val="204"/>
      </rPr>
      <t>http://windou.edu.ru;</t>
    </r>
  </si>
  <si>
    <r>
      <t>-единая коллекция цифровых образовательных ресурсов</t>
    </r>
    <r>
      <rPr>
        <b/>
        <sz val="12"/>
        <color theme="1"/>
        <rFont val="Times New Roman"/>
        <family val="1"/>
        <charset val="204"/>
      </rPr>
      <t xml:space="preserve"> http://school-collection.edu.ru;</t>
    </r>
  </si>
  <si>
    <r>
      <t xml:space="preserve">-информационная система «Единое окно доступа  к  образовательным ресурсам» </t>
    </r>
    <r>
      <rPr>
        <b/>
        <sz val="12"/>
        <color theme="1"/>
        <rFont val="Times New Roman"/>
        <family val="1"/>
        <charset val="204"/>
      </rPr>
      <t>http://window.edu.ru;</t>
    </r>
  </si>
  <si>
    <t>режим и график работы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</si>
</sst>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2"/>
      <color theme="1"/>
      <name val="Times New Roman"/>
      <family val="2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rgb="FF000000"/>
      <name val="Times New Roman"/>
      <family val="1"/>
      <charset val="204"/>
    </font>
  </fonts>
  <fills count="1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ABD8A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D05E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A7E2FF"/>
        <bgColor indexed="64"/>
      </patternFill>
    </fill>
    <fill>
      <patternFill patternType="solid">
        <fgColor rgb="FF65FFAB"/>
        <bgColor indexed="64"/>
      </patternFill>
    </fill>
    <fill>
      <patternFill patternType="solid">
        <fgColor rgb="FFFFDD71"/>
        <bgColor indexed="64"/>
      </patternFill>
    </fill>
    <fill>
      <patternFill patternType="solid">
        <fgColor theme="0" tint="-4.9989318521683403E-2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5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1" fillId="0" borderId="0" xfId="0" applyFont="1"/>
    <xf numFmtId="0" fontId="1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left"/>
    </xf>
    <xf numFmtId="0" fontId="1" fillId="0" borderId="14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left" vertical="center" wrapText="1"/>
    </xf>
    <xf numFmtId="0" fontId="1" fillId="0" borderId="16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1" fillId="0" borderId="18" xfId="0" applyFont="1" applyBorder="1" applyAlignment="1">
      <alignment horizontal="left" vertical="center" wrapText="1"/>
    </xf>
    <xf numFmtId="0" fontId="1" fillId="0" borderId="21" xfId="0" applyFont="1" applyBorder="1" applyAlignment="1">
      <alignment horizontal="left" vertical="center" wrapText="1"/>
    </xf>
    <xf numFmtId="0" fontId="1" fillId="0" borderId="22" xfId="0" applyFont="1" applyBorder="1" applyAlignment="1">
      <alignment horizontal="left" vertical="center" wrapText="1"/>
    </xf>
    <xf numFmtId="0" fontId="0" fillId="0" borderId="6" xfId="0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0" fillId="0" borderId="19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2" fillId="0" borderId="14" xfId="0" quotePrefix="1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1" fillId="0" borderId="6" xfId="0" applyFont="1" applyBorder="1" applyAlignment="1">
      <alignment horizontal="left" vertical="center" wrapText="1"/>
    </xf>
    <xf numFmtId="0" fontId="3" fillId="3" borderId="6" xfId="0" applyFont="1" applyFill="1" applyBorder="1" applyAlignment="1">
      <alignment horizontal="left" vertical="center" wrapText="1"/>
    </xf>
    <xf numFmtId="10" fontId="3" fillId="5" borderId="6" xfId="0" applyNumberFormat="1" applyFont="1" applyFill="1" applyBorder="1" applyAlignment="1">
      <alignment horizontal="center" vertical="center" wrapText="1"/>
    </xf>
    <xf numFmtId="0" fontId="3" fillId="5" borderId="6" xfId="0" applyFont="1" applyFill="1" applyBorder="1" applyAlignment="1">
      <alignment horizontal="center" vertical="center" wrapText="1"/>
    </xf>
    <xf numFmtId="0" fontId="0" fillId="6" borderId="6" xfId="0" applyFill="1" applyBorder="1" applyAlignment="1">
      <alignment horizontal="center" vertical="center"/>
    </xf>
    <xf numFmtId="0" fontId="0" fillId="0" borderId="0" xfId="0" applyBorder="1"/>
    <xf numFmtId="0" fontId="0" fillId="0" borderId="6" xfId="0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/>
    </xf>
    <xf numFmtId="0" fontId="3" fillId="7" borderId="6" xfId="0" applyFont="1" applyFill="1" applyBorder="1" applyAlignment="1">
      <alignment horizontal="center" vertical="center" wrapText="1"/>
    </xf>
    <xf numFmtId="10" fontId="3" fillId="7" borderId="6" xfId="0" applyNumberFormat="1" applyFont="1" applyFill="1" applyBorder="1" applyAlignment="1">
      <alignment horizontal="center" vertical="center" wrapText="1"/>
    </xf>
    <xf numFmtId="0" fontId="3" fillId="8" borderId="6" xfId="0" applyFont="1" applyFill="1" applyBorder="1" applyAlignment="1">
      <alignment horizontal="center" vertical="center" wrapText="1"/>
    </xf>
    <xf numFmtId="10" fontId="3" fillId="8" borderId="6" xfId="0" applyNumberFormat="1" applyFont="1" applyFill="1" applyBorder="1" applyAlignment="1">
      <alignment horizontal="center" vertical="center" wrapText="1"/>
    </xf>
    <xf numFmtId="0" fontId="3" fillId="9" borderId="6" xfId="0" applyFont="1" applyFill="1" applyBorder="1" applyAlignment="1">
      <alignment horizontal="center" vertical="center" wrapText="1"/>
    </xf>
    <xf numFmtId="10" fontId="3" fillId="9" borderId="6" xfId="0" applyNumberFormat="1" applyFont="1" applyFill="1" applyBorder="1" applyAlignment="1">
      <alignment horizontal="center" vertical="center" wrapText="1"/>
    </xf>
    <xf numFmtId="10" fontId="3" fillId="8" borderId="14" xfId="0" applyNumberFormat="1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14" xfId="0" quotePrefix="1" applyFont="1" applyBorder="1" applyAlignment="1">
      <alignment horizontal="left" vertical="center" wrapText="1"/>
    </xf>
    <xf numFmtId="0" fontId="3" fillId="7" borderId="14" xfId="0" applyFont="1" applyFill="1" applyBorder="1" applyAlignment="1">
      <alignment horizontal="center" vertical="center"/>
    </xf>
    <xf numFmtId="0" fontId="3" fillId="8" borderId="14" xfId="0" applyFont="1" applyFill="1" applyBorder="1" applyAlignment="1">
      <alignment horizontal="center" vertical="center"/>
    </xf>
    <xf numFmtId="0" fontId="3" fillId="9" borderId="14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right" vertical="center"/>
    </xf>
    <xf numFmtId="0" fontId="3" fillId="10" borderId="6" xfId="0" applyFont="1" applyFill="1" applyBorder="1"/>
    <xf numFmtId="0" fontId="3" fillId="11" borderId="6" xfId="0" applyFont="1" applyFill="1" applyBorder="1"/>
    <xf numFmtId="0" fontId="3" fillId="12" borderId="6" xfId="0" applyFont="1" applyFill="1" applyBorder="1"/>
    <xf numFmtId="0" fontId="3" fillId="0" borderId="6" xfId="0" applyFont="1" applyBorder="1"/>
    <xf numFmtId="10" fontId="3" fillId="10" borderId="6" xfId="0" applyNumberFormat="1" applyFont="1" applyFill="1" applyBorder="1"/>
    <xf numFmtId="10" fontId="3" fillId="11" borderId="6" xfId="0" applyNumberFormat="1" applyFont="1" applyFill="1" applyBorder="1"/>
    <xf numFmtId="10" fontId="3" fillId="12" borderId="6" xfId="0" applyNumberFormat="1" applyFont="1" applyFill="1" applyBorder="1"/>
    <xf numFmtId="0" fontId="1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7" borderId="23" xfId="0" applyFont="1" applyFill="1" applyBorder="1" applyAlignment="1">
      <alignment horizontal="center" vertical="center" textRotation="90"/>
    </xf>
    <xf numFmtId="0" fontId="3" fillId="7" borderId="19" xfId="0" applyFont="1" applyFill="1" applyBorder="1" applyAlignment="1">
      <alignment horizontal="center" vertical="center" textRotation="90"/>
    </xf>
    <xf numFmtId="0" fontId="3" fillId="8" borderId="19" xfId="0" applyFont="1" applyFill="1" applyBorder="1" applyAlignment="1">
      <alignment horizontal="center" vertical="center" textRotation="90"/>
    </xf>
    <xf numFmtId="0" fontId="3" fillId="9" borderId="19" xfId="0" applyFont="1" applyFill="1" applyBorder="1" applyAlignment="1">
      <alignment horizontal="center" vertical="center" textRotation="90"/>
    </xf>
    <xf numFmtId="0" fontId="0" fillId="0" borderId="6" xfId="0" applyBorder="1"/>
    <xf numFmtId="0" fontId="1" fillId="0" borderId="6" xfId="0" applyFont="1" applyBorder="1"/>
    <xf numFmtId="0" fontId="3" fillId="0" borderId="6" xfId="0" applyFont="1" applyBorder="1" applyAlignment="1">
      <alignment horizontal="center" vertical="center"/>
    </xf>
    <xf numFmtId="0" fontId="0" fillId="4" borderId="0" xfId="0" applyFill="1"/>
    <xf numFmtId="0" fontId="1" fillId="13" borderId="6" xfId="0" applyFont="1" applyFill="1" applyBorder="1" applyAlignment="1">
      <alignment horizontal="left" vertical="center" wrapText="1"/>
    </xf>
    <xf numFmtId="0" fontId="1" fillId="13" borderId="6" xfId="0" applyFont="1" applyFill="1" applyBorder="1" applyAlignment="1">
      <alignment horizontal="right" vertical="center" wrapText="1"/>
    </xf>
    <xf numFmtId="0" fontId="3" fillId="13" borderId="6" xfId="0" applyFont="1" applyFill="1" applyBorder="1" applyAlignment="1">
      <alignment horizontal="center" vertical="center" wrapText="1"/>
    </xf>
    <xf numFmtId="10" fontId="3" fillId="13" borderId="6" xfId="0" applyNumberFormat="1" applyFont="1" applyFill="1" applyBorder="1" applyAlignment="1">
      <alignment horizontal="center" vertical="center" wrapText="1"/>
    </xf>
    <xf numFmtId="0" fontId="1" fillId="13" borderId="14" xfId="0" applyFont="1" applyFill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25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left" vertical="center" wrapText="1"/>
    </xf>
    <xf numFmtId="0" fontId="1" fillId="13" borderId="6" xfId="0" applyFont="1" applyFill="1" applyBorder="1" applyAlignment="1">
      <alignment vertical="center" wrapText="1"/>
    </xf>
    <xf numFmtId="0" fontId="1" fillId="13" borderId="6" xfId="0" applyFont="1" applyFill="1" applyBorder="1" applyAlignment="1">
      <alignment horizontal="center" vertical="center" wrapText="1"/>
    </xf>
    <xf numFmtId="0" fontId="0" fillId="13" borderId="6" xfId="0" applyFill="1" applyBorder="1" applyAlignment="1">
      <alignment horizontal="center" vertical="center"/>
    </xf>
    <xf numFmtId="0" fontId="2" fillId="13" borderId="14" xfId="0" applyFont="1" applyFill="1" applyBorder="1" applyAlignment="1">
      <alignment horizontal="left" vertical="center" wrapText="1"/>
    </xf>
    <xf numFmtId="0" fontId="0" fillId="13" borderId="6" xfId="0" applyFill="1" applyBorder="1" applyAlignment="1">
      <alignment horizontal="center" vertical="center" wrapText="1"/>
    </xf>
    <xf numFmtId="14" fontId="0" fillId="0" borderId="6" xfId="0" applyNumberFormat="1" applyBorder="1"/>
    <xf numFmtId="0" fontId="0" fillId="0" borderId="6" xfId="0" applyBorder="1" applyAlignment="1">
      <alignment horizontal="center" vertical="top" wrapText="1"/>
    </xf>
    <xf numFmtId="0" fontId="1" fillId="0" borderId="29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6" borderId="6" xfId="0" applyFont="1" applyFill="1" applyBorder="1" applyAlignment="1">
      <alignment horizontal="center" vertical="center" wrapText="1"/>
    </xf>
    <xf numFmtId="0" fontId="3" fillId="10" borderId="6" xfId="0" applyFont="1" applyFill="1" applyBorder="1" applyAlignment="1">
      <alignment horizontal="center" vertical="center"/>
    </xf>
    <xf numFmtId="10" fontId="3" fillId="10" borderId="6" xfId="0" applyNumberFormat="1" applyFont="1" applyFill="1" applyBorder="1" applyAlignment="1">
      <alignment horizontal="center" vertical="center"/>
    </xf>
    <xf numFmtId="0" fontId="3" fillId="11" borderId="6" xfId="0" applyFont="1" applyFill="1" applyBorder="1" applyAlignment="1">
      <alignment horizontal="center" vertical="center"/>
    </xf>
    <xf numFmtId="10" fontId="3" fillId="11" borderId="6" xfId="0" applyNumberFormat="1" applyFont="1" applyFill="1" applyBorder="1" applyAlignment="1">
      <alignment horizontal="center" vertical="center"/>
    </xf>
    <xf numFmtId="0" fontId="3" fillId="12" borderId="6" xfId="0" applyFont="1" applyFill="1" applyBorder="1" applyAlignment="1">
      <alignment horizontal="center" vertical="center"/>
    </xf>
    <xf numFmtId="10" fontId="3" fillId="12" borderId="6" xfId="0" applyNumberFormat="1" applyFont="1" applyFill="1" applyBorder="1" applyAlignment="1">
      <alignment horizontal="center" vertical="center"/>
    </xf>
    <xf numFmtId="0" fontId="1" fillId="0" borderId="1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3" fillId="10" borderId="6" xfId="0" applyFont="1" applyFill="1" applyBorder="1" applyAlignment="1">
      <alignment horizontal="center"/>
    </xf>
    <xf numFmtId="10" fontId="3" fillId="10" borderId="6" xfId="0" applyNumberFormat="1" applyFont="1" applyFill="1" applyBorder="1" applyAlignment="1">
      <alignment horizontal="center"/>
    </xf>
    <xf numFmtId="0" fontId="3" fillId="11" borderId="6" xfId="0" applyFont="1" applyFill="1" applyBorder="1" applyAlignment="1">
      <alignment horizontal="center"/>
    </xf>
    <xf numFmtId="10" fontId="3" fillId="11" borderId="6" xfId="0" applyNumberFormat="1" applyFont="1" applyFill="1" applyBorder="1" applyAlignment="1">
      <alignment horizontal="center"/>
    </xf>
    <xf numFmtId="0" fontId="3" fillId="12" borderId="6" xfId="0" applyFont="1" applyFill="1" applyBorder="1" applyAlignment="1">
      <alignment horizontal="center"/>
    </xf>
    <xf numFmtId="10" fontId="3" fillId="12" borderId="6" xfId="0" applyNumberFormat="1" applyFont="1" applyFill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1" fillId="0" borderId="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left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left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3" fillId="5" borderId="13" xfId="0" applyFont="1" applyFill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14" fontId="0" fillId="4" borderId="6" xfId="0" applyNumberFormat="1" applyFill="1" applyBorder="1"/>
    <xf numFmtId="0" fontId="0" fillId="13" borderId="6" xfId="0" applyFill="1" applyBorder="1"/>
    <xf numFmtId="0" fontId="0" fillId="0" borderId="6" xfId="0" applyNumberFormat="1" applyBorder="1" applyAlignment="1">
      <alignment horizontal="center" vertical="center"/>
    </xf>
    <xf numFmtId="0" fontId="1" fillId="0" borderId="6" xfId="0" applyNumberFormat="1" applyFont="1" applyBorder="1" applyAlignment="1">
      <alignment horizontal="center" vertical="center" wrapText="1"/>
    </xf>
    <xf numFmtId="0" fontId="1" fillId="4" borderId="6" xfId="0" applyNumberFormat="1" applyFont="1" applyFill="1" applyBorder="1" applyAlignment="1">
      <alignment horizontal="center" vertical="center" wrapText="1"/>
    </xf>
    <xf numFmtId="0" fontId="1" fillId="13" borderId="6" xfId="0" applyNumberFormat="1" applyFont="1" applyFill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/>
    </xf>
    <xf numFmtId="0" fontId="1" fillId="4" borderId="6" xfId="0" applyNumberFormat="1" applyFont="1" applyFill="1" applyBorder="1" applyAlignment="1">
      <alignment horizontal="center" vertical="center"/>
    </xf>
    <xf numFmtId="14" fontId="0" fillId="4" borderId="6" xfId="0" applyNumberForma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13" borderId="6" xfId="0" applyFont="1" applyFill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10" fontId="0" fillId="0" borderId="0" xfId="0" applyNumberFormat="1" applyBorder="1"/>
    <xf numFmtId="10" fontId="0" fillId="0" borderId="0" xfId="0" applyNumberFormat="1" applyBorder="1" applyAlignment="1">
      <alignment horizontal="center" vertical="center"/>
    </xf>
    <xf numFmtId="10" fontId="0" fillId="0" borderId="0" xfId="0" applyNumberFormat="1" applyAlignment="1">
      <alignment horizontal="center" vertical="center"/>
    </xf>
    <xf numFmtId="10" fontId="0" fillId="0" borderId="0" xfId="0" applyNumberFormat="1"/>
    <xf numFmtId="10" fontId="1" fillId="0" borderId="0" xfId="0" applyNumberFormat="1" applyFont="1"/>
    <xf numFmtId="10" fontId="1" fillId="0" borderId="0" xfId="0" applyNumberFormat="1" applyFont="1" applyBorder="1"/>
    <xf numFmtId="10" fontId="1" fillId="0" borderId="0" xfId="0" applyNumberFormat="1" applyFont="1" applyBorder="1" applyAlignment="1">
      <alignment horizontal="left"/>
    </xf>
    <xf numFmtId="10" fontId="1" fillId="0" borderId="0" xfId="0" applyNumberFormat="1" applyFont="1" applyAlignment="1">
      <alignment horizontal="center" vertical="center"/>
    </xf>
    <xf numFmtId="10" fontId="1" fillId="0" borderId="0" xfId="0" applyNumberFormat="1" applyFont="1" applyBorder="1" applyAlignment="1">
      <alignment horizontal="center" vertical="center" wrapText="1"/>
    </xf>
    <xf numFmtId="10" fontId="1" fillId="0" borderId="19" xfId="0" applyNumberFormat="1" applyFont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0" fillId="0" borderId="13" xfId="0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9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4" borderId="28" xfId="0" applyFont="1" applyFill="1" applyBorder="1" applyAlignment="1">
      <alignment horizontal="center" vertical="center" wrapText="1"/>
    </xf>
    <xf numFmtId="0" fontId="3" fillId="4" borderId="24" xfId="0" applyFont="1" applyFill="1" applyBorder="1" applyAlignment="1">
      <alignment horizontal="center" vertical="center" wrapText="1"/>
    </xf>
    <xf numFmtId="0" fontId="3" fillId="4" borderId="26" xfId="0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5C2A"/>
      <color rgb="FF960000"/>
      <color rgb="FFFABD8A"/>
      <color rgb="FFFFDD71"/>
      <color rgb="FF65FFAB"/>
      <color rgb="FFA7E2FF"/>
      <color rgb="FF00D05E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214"/>
  <sheetViews>
    <sheetView zoomScale="85" zoomScaleNormal="85" workbookViewId="0">
      <pane xSplit="5" ySplit="3" topLeftCell="F145" activePane="bottomRight" state="frozen"/>
      <selection pane="topRight" activeCell="F1" sqref="F1"/>
      <selection pane="bottomLeft" activeCell="A2" sqref="A2"/>
      <selection pane="bottomRight" activeCell="T2" sqref="F2:T2"/>
    </sheetView>
  </sheetViews>
  <sheetFormatPr defaultRowHeight="15.6" x14ac:dyDescent="0.3"/>
  <cols>
    <col min="1" max="1" width="3.69921875" customWidth="1"/>
    <col min="2" max="2" width="9.69921875" style="6" customWidth="1"/>
    <col min="3" max="3" width="12.09765625" style="6" customWidth="1"/>
    <col min="4" max="4" width="16.09765625" style="6" customWidth="1"/>
    <col min="5" max="5" width="41.19921875" style="8" customWidth="1"/>
    <col min="6" max="6" width="11.09765625" customWidth="1"/>
    <col min="7" max="7" width="11.5" style="19" bestFit="1" customWidth="1"/>
    <col min="8" max="13" width="9.8984375" style="20" bestFit="1" customWidth="1"/>
    <col min="14" max="15" width="10.19921875" style="20" bestFit="1" customWidth="1"/>
    <col min="16" max="17" width="9.8984375" style="20" bestFit="1" customWidth="1"/>
    <col min="18" max="18" width="15.69921875" style="20" customWidth="1"/>
    <col min="19" max="19" width="14.5" style="20" customWidth="1"/>
    <col min="20" max="20" width="11.5" style="20" customWidth="1"/>
    <col min="21" max="26" width="9" style="20"/>
  </cols>
  <sheetData>
    <row r="1" spans="1:26" x14ac:dyDescent="0.3">
      <c r="B1"/>
      <c r="C1"/>
      <c r="D1"/>
      <c r="E1"/>
      <c r="G1"/>
      <c r="H1"/>
      <c r="I1"/>
      <c r="J1"/>
      <c r="K1"/>
      <c r="L1"/>
      <c r="M1"/>
      <c r="N1"/>
      <c r="O1"/>
      <c r="P1"/>
      <c r="R1"/>
      <c r="S1"/>
      <c r="T1"/>
    </row>
    <row r="2" spans="1:26" x14ac:dyDescent="0.3">
      <c r="A2" s="77"/>
      <c r="B2" s="78"/>
      <c r="C2" s="78"/>
      <c r="D2" s="78"/>
      <c r="E2" s="79" t="s">
        <v>249</v>
      </c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21"/>
      <c r="V2" s="21"/>
      <c r="W2" s="21"/>
      <c r="X2" s="21"/>
      <c r="Y2" s="21"/>
      <c r="Z2" s="21"/>
    </row>
    <row r="3" spans="1:26" ht="77.400000000000006" customHeight="1" x14ac:dyDescent="0.3">
      <c r="A3" s="70" t="s">
        <v>188</v>
      </c>
      <c r="B3" s="70" t="s">
        <v>0</v>
      </c>
      <c r="C3" s="70" t="s">
        <v>1</v>
      </c>
      <c r="D3" s="71" t="s">
        <v>2</v>
      </c>
      <c r="E3" s="72" t="s">
        <v>3</v>
      </c>
      <c r="F3" s="175" t="s">
        <v>189</v>
      </c>
      <c r="G3" s="175" t="s">
        <v>190</v>
      </c>
      <c r="H3" s="175" t="s">
        <v>191</v>
      </c>
      <c r="I3" s="175" t="s">
        <v>192</v>
      </c>
      <c r="J3" s="175" t="s">
        <v>193</v>
      </c>
      <c r="K3" s="175" t="s">
        <v>194</v>
      </c>
      <c r="L3" s="175" t="s">
        <v>195</v>
      </c>
      <c r="M3" s="175" t="s">
        <v>196</v>
      </c>
      <c r="N3" s="175" t="s">
        <v>197</v>
      </c>
      <c r="O3" s="175" t="s">
        <v>198</v>
      </c>
      <c r="P3" s="175" t="s">
        <v>199</v>
      </c>
      <c r="Q3" s="175" t="s">
        <v>200</v>
      </c>
      <c r="R3" s="175" t="s">
        <v>201</v>
      </c>
      <c r="S3" s="175" t="s">
        <v>202</v>
      </c>
      <c r="T3" s="175" t="s">
        <v>203</v>
      </c>
      <c r="U3" s="73" t="s">
        <v>237</v>
      </c>
      <c r="V3" s="74" t="s">
        <v>238</v>
      </c>
      <c r="W3" s="75" t="s">
        <v>239</v>
      </c>
      <c r="X3" s="75" t="s">
        <v>240</v>
      </c>
      <c r="Y3" s="76" t="s">
        <v>241</v>
      </c>
      <c r="Z3" s="76" t="s">
        <v>242</v>
      </c>
    </row>
    <row r="4" spans="1:26" s="80" customFormat="1" ht="31.5" customHeight="1" x14ac:dyDescent="0.3">
      <c r="A4" s="70"/>
      <c r="B4" s="188"/>
      <c r="C4" s="191" t="s">
        <v>4</v>
      </c>
      <c r="D4" s="194" t="s">
        <v>5</v>
      </c>
      <c r="E4" s="81" t="s">
        <v>6</v>
      </c>
      <c r="F4" s="82"/>
      <c r="G4" s="82"/>
      <c r="H4" s="82"/>
      <c r="I4" s="82"/>
      <c r="J4" s="82"/>
      <c r="K4" s="82"/>
      <c r="L4" s="90"/>
      <c r="M4" s="82"/>
      <c r="N4" s="82"/>
      <c r="O4" s="90"/>
      <c r="P4" s="82"/>
      <c r="Q4" s="90"/>
      <c r="R4" s="82"/>
      <c r="S4" s="82"/>
      <c r="T4" s="82"/>
      <c r="U4" s="83"/>
      <c r="V4" s="84"/>
      <c r="W4" s="83"/>
      <c r="X4" s="84"/>
      <c r="Y4" s="83"/>
      <c r="Z4" s="84"/>
    </row>
    <row r="5" spans="1:26" s="80" customFormat="1" ht="31.2" x14ac:dyDescent="0.3">
      <c r="A5" s="70"/>
      <c r="B5" s="189"/>
      <c r="C5" s="192"/>
      <c r="D5" s="195"/>
      <c r="E5" s="28" t="s">
        <v>250</v>
      </c>
      <c r="F5" s="59">
        <v>2</v>
      </c>
      <c r="G5" s="59">
        <v>2</v>
      </c>
      <c r="H5" s="59">
        <v>2</v>
      </c>
      <c r="I5" s="59">
        <v>2</v>
      </c>
      <c r="J5" s="59">
        <v>2</v>
      </c>
      <c r="K5" s="59">
        <v>2</v>
      </c>
      <c r="L5" s="120">
        <v>1</v>
      </c>
      <c r="M5" s="59">
        <v>2</v>
      </c>
      <c r="N5" s="120">
        <v>2</v>
      </c>
      <c r="O5" s="59">
        <v>1</v>
      </c>
      <c r="P5" s="59">
        <v>2</v>
      </c>
      <c r="Q5" s="59">
        <v>2</v>
      </c>
      <c r="R5" s="59">
        <v>2</v>
      </c>
      <c r="S5" s="108">
        <v>2</v>
      </c>
      <c r="T5" s="109">
        <v>2</v>
      </c>
      <c r="U5" s="36">
        <f t="shared" ref="U5:U68" si="0">COUNTIF(C5:T5,2)</f>
        <v>13</v>
      </c>
      <c r="V5" s="37">
        <f t="shared" ref="V5:V68" si="1">U5/(U5+W5+Y5)</f>
        <v>0.8666666666666667</v>
      </c>
      <c r="W5" s="38">
        <f t="shared" ref="W5:W68" si="2">COUNTIF(C5:T5,1)</f>
        <v>2</v>
      </c>
      <c r="X5" s="39">
        <f t="shared" ref="X5:X68" si="3">W5/(U5+W5+Y5)</f>
        <v>0.13333333333333333</v>
      </c>
      <c r="Y5" s="40">
        <f t="shared" ref="Y5:Y68" si="4">COUNTIF(C5:T5,0)</f>
        <v>0</v>
      </c>
      <c r="Z5" s="41">
        <f t="shared" ref="Z5:Z68" si="5">Y5/(U5+W5+Y5)</f>
        <v>0</v>
      </c>
    </row>
    <row r="6" spans="1:26" s="80" customFormat="1" ht="31.2" x14ac:dyDescent="0.3">
      <c r="A6" s="70"/>
      <c r="B6" s="189"/>
      <c r="C6" s="192"/>
      <c r="D6" s="195"/>
      <c r="E6" s="28" t="s">
        <v>251</v>
      </c>
      <c r="F6" s="59">
        <v>2</v>
      </c>
      <c r="G6" s="59">
        <v>2</v>
      </c>
      <c r="H6" s="59">
        <v>2</v>
      </c>
      <c r="I6" s="59">
        <v>2</v>
      </c>
      <c r="J6" s="59">
        <v>2</v>
      </c>
      <c r="K6" s="59">
        <v>2</v>
      </c>
      <c r="L6" s="120">
        <v>2</v>
      </c>
      <c r="M6" s="59">
        <v>2</v>
      </c>
      <c r="N6" s="120">
        <v>2</v>
      </c>
      <c r="O6" s="59">
        <v>2</v>
      </c>
      <c r="P6" s="59">
        <v>2</v>
      </c>
      <c r="Q6" s="59">
        <v>2</v>
      </c>
      <c r="R6" s="59">
        <v>2</v>
      </c>
      <c r="S6" s="108">
        <v>2</v>
      </c>
      <c r="T6" s="109">
        <v>2</v>
      </c>
      <c r="U6" s="36">
        <f t="shared" si="0"/>
        <v>15</v>
      </c>
      <c r="V6" s="37">
        <f t="shared" si="1"/>
        <v>1</v>
      </c>
      <c r="W6" s="38">
        <f t="shared" si="2"/>
        <v>0</v>
      </c>
      <c r="X6" s="39">
        <f t="shared" si="3"/>
        <v>0</v>
      </c>
      <c r="Y6" s="40">
        <f t="shared" si="4"/>
        <v>0</v>
      </c>
      <c r="Z6" s="41">
        <f t="shared" si="5"/>
        <v>0</v>
      </c>
    </row>
    <row r="7" spans="1:26" s="80" customFormat="1" x14ac:dyDescent="0.3">
      <c r="A7" s="70"/>
      <c r="B7" s="189"/>
      <c r="C7" s="192"/>
      <c r="D7" s="195"/>
      <c r="E7" s="28" t="s">
        <v>252</v>
      </c>
      <c r="F7" s="59">
        <v>2</v>
      </c>
      <c r="G7" s="59">
        <v>2</v>
      </c>
      <c r="H7" s="59">
        <v>2</v>
      </c>
      <c r="I7" s="59">
        <v>2</v>
      </c>
      <c r="J7" s="59">
        <v>2</v>
      </c>
      <c r="K7" s="59">
        <v>2</v>
      </c>
      <c r="L7" s="120">
        <v>2</v>
      </c>
      <c r="M7" s="59">
        <v>2</v>
      </c>
      <c r="N7" s="120">
        <v>2</v>
      </c>
      <c r="O7" s="59">
        <v>2</v>
      </c>
      <c r="P7" s="59">
        <v>2</v>
      </c>
      <c r="Q7" s="59">
        <v>2</v>
      </c>
      <c r="R7" s="59">
        <v>2</v>
      </c>
      <c r="S7" s="108">
        <v>2</v>
      </c>
      <c r="T7" s="109">
        <v>2</v>
      </c>
      <c r="U7" s="36">
        <f t="shared" si="0"/>
        <v>15</v>
      </c>
      <c r="V7" s="37">
        <f t="shared" si="1"/>
        <v>1</v>
      </c>
      <c r="W7" s="38">
        <f t="shared" si="2"/>
        <v>0</v>
      </c>
      <c r="X7" s="39">
        <f t="shared" si="3"/>
        <v>0</v>
      </c>
      <c r="Y7" s="40">
        <f t="shared" si="4"/>
        <v>0</v>
      </c>
      <c r="Z7" s="41">
        <f t="shared" si="5"/>
        <v>0</v>
      </c>
    </row>
    <row r="8" spans="1:26" s="80" customFormat="1" ht="93.6" x14ac:dyDescent="0.3">
      <c r="A8" s="70"/>
      <c r="B8" s="189"/>
      <c r="C8" s="192"/>
      <c r="D8" s="195"/>
      <c r="E8" s="28" t="s">
        <v>253</v>
      </c>
      <c r="F8" s="59">
        <v>1</v>
      </c>
      <c r="G8" s="59">
        <v>1</v>
      </c>
      <c r="H8" s="59">
        <v>2</v>
      </c>
      <c r="I8" s="59">
        <v>1</v>
      </c>
      <c r="J8" s="59">
        <v>1</v>
      </c>
      <c r="K8" s="59">
        <v>2</v>
      </c>
      <c r="L8" s="120">
        <v>1</v>
      </c>
      <c r="M8" s="59">
        <v>1</v>
      </c>
      <c r="N8" s="120">
        <v>1</v>
      </c>
      <c r="O8" s="59">
        <v>0</v>
      </c>
      <c r="P8" s="59">
        <v>2</v>
      </c>
      <c r="Q8" s="59">
        <v>1</v>
      </c>
      <c r="R8" s="59">
        <v>1</v>
      </c>
      <c r="S8" s="108">
        <v>1</v>
      </c>
      <c r="T8" s="109">
        <v>2</v>
      </c>
      <c r="U8" s="36">
        <f t="shared" si="0"/>
        <v>4</v>
      </c>
      <c r="V8" s="37">
        <f t="shared" si="1"/>
        <v>0.26666666666666666</v>
      </c>
      <c r="W8" s="38">
        <f t="shared" si="2"/>
        <v>10</v>
      </c>
      <c r="X8" s="39">
        <f t="shared" si="3"/>
        <v>0.66666666666666663</v>
      </c>
      <c r="Y8" s="40">
        <f t="shared" si="4"/>
        <v>1</v>
      </c>
      <c r="Z8" s="41">
        <f t="shared" si="5"/>
        <v>6.6666666666666666E-2</v>
      </c>
    </row>
    <row r="9" spans="1:26" s="80" customFormat="1" ht="31.2" x14ac:dyDescent="0.3">
      <c r="A9" s="70"/>
      <c r="B9" s="189"/>
      <c r="C9" s="192"/>
      <c r="D9" s="195"/>
      <c r="E9" s="28" t="s">
        <v>254</v>
      </c>
      <c r="F9" s="59">
        <v>2</v>
      </c>
      <c r="G9" s="59">
        <v>2</v>
      </c>
      <c r="H9" s="59">
        <v>1</v>
      </c>
      <c r="I9" s="59">
        <v>1</v>
      </c>
      <c r="J9" s="59">
        <v>2</v>
      </c>
      <c r="K9" s="59">
        <v>2</v>
      </c>
      <c r="L9" s="120">
        <v>1</v>
      </c>
      <c r="M9" s="59">
        <v>2</v>
      </c>
      <c r="N9" s="120">
        <v>1</v>
      </c>
      <c r="O9" s="59">
        <v>1</v>
      </c>
      <c r="P9" s="59">
        <v>2</v>
      </c>
      <c r="Q9" s="59">
        <v>2</v>
      </c>
      <c r="R9" s="59">
        <v>2</v>
      </c>
      <c r="S9" s="108">
        <v>2</v>
      </c>
      <c r="T9" s="109">
        <v>2</v>
      </c>
      <c r="U9" s="36">
        <f t="shared" si="0"/>
        <v>10</v>
      </c>
      <c r="V9" s="37">
        <f t="shared" si="1"/>
        <v>0.66666666666666663</v>
      </c>
      <c r="W9" s="38">
        <f t="shared" si="2"/>
        <v>5</v>
      </c>
      <c r="X9" s="39">
        <f t="shared" si="3"/>
        <v>0.33333333333333331</v>
      </c>
      <c r="Y9" s="40">
        <f t="shared" si="4"/>
        <v>0</v>
      </c>
      <c r="Z9" s="41">
        <f t="shared" si="5"/>
        <v>0</v>
      </c>
    </row>
    <row r="10" spans="1:26" s="80" customFormat="1" x14ac:dyDescent="0.3">
      <c r="A10" s="70"/>
      <c r="B10" s="189"/>
      <c r="C10" s="192"/>
      <c r="D10" s="195"/>
      <c r="E10" s="28" t="s">
        <v>280</v>
      </c>
      <c r="F10" s="59">
        <v>2</v>
      </c>
      <c r="G10" s="59">
        <v>2</v>
      </c>
      <c r="H10" s="59">
        <v>1</v>
      </c>
      <c r="I10" s="59">
        <v>2</v>
      </c>
      <c r="J10" s="59">
        <v>1</v>
      </c>
      <c r="K10" s="59">
        <v>2</v>
      </c>
      <c r="L10" s="120">
        <v>1</v>
      </c>
      <c r="M10" s="59">
        <v>0</v>
      </c>
      <c r="N10" s="120">
        <v>1</v>
      </c>
      <c r="O10" s="59">
        <v>1</v>
      </c>
      <c r="P10" s="59">
        <v>1</v>
      </c>
      <c r="Q10" s="59">
        <v>1</v>
      </c>
      <c r="R10" s="59">
        <v>1</v>
      </c>
      <c r="S10" s="108">
        <v>1</v>
      </c>
      <c r="T10" s="109">
        <v>1</v>
      </c>
      <c r="U10" s="36">
        <f t="shared" si="0"/>
        <v>4</v>
      </c>
      <c r="V10" s="37">
        <f t="shared" si="1"/>
        <v>0.26666666666666666</v>
      </c>
      <c r="W10" s="38">
        <f t="shared" si="2"/>
        <v>10</v>
      </c>
      <c r="X10" s="39">
        <f t="shared" si="3"/>
        <v>0.66666666666666663</v>
      </c>
      <c r="Y10" s="40">
        <f t="shared" si="4"/>
        <v>1</v>
      </c>
      <c r="Z10" s="41">
        <f t="shared" si="5"/>
        <v>6.6666666666666666E-2</v>
      </c>
    </row>
    <row r="11" spans="1:26" s="80" customFormat="1" x14ac:dyDescent="0.3">
      <c r="A11" s="70"/>
      <c r="B11" s="189"/>
      <c r="C11" s="192"/>
      <c r="D11" s="195"/>
      <c r="E11" s="28" t="s">
        <v>256</v>
      </c>
      <c r="F11" s="59">
        <v>2</v>
      </c>
      <c r="G11" s="59">
        <v>2</v>
      </c>
      <c r="H11" s="59">
        <v>2</v>
      </c>
      <c r="I11" s="59">
        <v>2</v>
      </c>
      <c r="J11" s="59">
        <v>2</v>
      </c>
      <c r="K11" s="59">
        <v>2</v>
      </c>
      <c r="L11" s="120">
        <v>2</v>
      </c>
      <c r="M11" s="59">
        <v>2</v>
      </c>
      <c r="N11" s="120">
        <v>1</v>
      </c>
      <c r="O11" s="59">
        <v>2</v>
      </c>
      <c r="P11" s="59">
        <v>2</v>
      </c>
      <c r="Q11" s="59">
        <v>1</v>
      </c>
      <c r="R11" s="59">
        <v>2</v>
      </c>
      <c r="S11" s="108">
        <v>2</v>
      </c>
      <c r="T11" s="109">
        <v>2</v>
      </c>
      <c r="U11" s="36">
        <f t="shared" si="0"/>
        <v>13</v>
      </c>
      <c r="V11" s="37">
        <f t="shared" si="1"/>
        <v>0.8666666666666667</v>
      </c>
      <c r="W11" s="38">
        <f t="shared" si="2"/>
        <v>2</v>
      </c>
      <c r="X11" s="39">
        <f t="shared" si="3"/>
        <v>0.13333333333333333</v>
      </c>
      <c r="Y11" s="40">
        <f t="shared" si="4"/>
        <v>0</v>
      </c>
      <c r="Z11" s="41">
        <f t="shared" si="5"/>
        <v>0</v>
      </c>
    </row>
    <row r="12" spans="1:26" s="80" customFormat="1" x14ac:dyDescent="0.3">
      <c r="A12" s="70"/>
      <c r="B12" s="189"/>
      <c r="C12" s="192"/>
      <c r="D12" s="195"/>
      <c r="E12" s="28" t="s">
        <v>257</v>
      </c>
      <c r="F12" s="59">
        <v>2</v>
      </c>
      <c r="G12" s="59">
        <v>2</v>
      </c>
      <c r="H12" s="59">
        <v>2</v>
      </c>
      <c r="I12" s="59">
        <v>2</v>
      </c>
      <c r="J12" s="59">
        <v>2</v>
      </c>
      <c r="K12" s="59">
        <v>2</v>
      </c>
      <c r="L12" s="120">
        <v>2</v>
      </c>
      <c r="M12" s="59">
        <v>2</v>
      </c>
      <c r="N12" s="120">
        <v>2</v>
      </c>
      <c r="O12" s="59">
        <v>2</v>
      </c>
      <c r="P12" s="59">
        <v>2</v>
      </c>
      <c r="Q12" s="59">
        <v>2</v>
      </c>
      <c r="R12" s="59">
        <v>2</v>
      </c>
      <c r="S12" s="108">
        <v>2</v>
      </c>
      <c r="T12" s="109">
        <v>2</v>
      </c>
      <c r="U12" s="36">
        <f t="shared" si="0"/>
        <v>15</v>
      </c>
      <c r="V12" s="37">
        <f t="shared" si="1"/>
        <v>1</v>
      </c>
      <c r="W12" s="38">
        <f t="shared" si="2"/>
        <v>0</v>
      </c>
      <c r="X12" s="39">
        <f t="shared" si="3"/>
        <v>0</v>
      </c>
      <c r="Y12" s="40">
        <f t="shared" si="4"/>
        <v>0</v>
      </c>
      <c r="Z12" s="41">
        <f t="shared" si="5"/>
        <v>0</v>
      </c>
    </row>
    <row r="13" spans="1:26" s="80" customFormat="1" x14ac:dyDescent="0.3">
      <c r="A13" s="70"/>
      <c r="B13" s="189"/>
      <c r="C13" s="192"/>
      <c r="D13" s="195"/>
      <c r="E13" s="28" t="s">
        <v>258</v>
      </c>
      <c r="F13" s="59">
        <v>2</v>
      </c>
      <c r="G13" s="59">
        <v>2</v>
      </c>
      <c r="H13" s="59">
        <v>2</v>
      </c>
      <c r="I13" s="59">
        <v>2</v>
      </c>
      <c r="J13" s="59">
        <v>2</v>
      </c>
      <c r="K13" s="59">
        <v>2</v>
      </c>
      <c r="L13" s="120">
        <v>2</v>
      </c>
      <c r="M13" s="59">
        <v>2</v>
      </c>
      <c r="N13" s="120">
        <v>2</v>
      </c>
      <c r="O13" s="59">
        <v>2</v>
      </c>
      <c r="P13" s="59">
        <v>2</v>
      </c>
      <c r="Q13" s="59">
        <v>2</v>
      </c>
      <c r="R13" s="59">
        <v>2</v>
      </c>
      <c r="S13" s="108">
        <v>2</v>
      </c>
      <c r="T13" s="109">
        <v>2</v>
      </c>
      <c r="U13" s="36">
        <f t="shared" si="0"/>
        <v>15</v>
      </c>
      <c r="V13" s="37">
        <f t="shared" si="1"/>
        <v>1</v>
      </c>
      <c r="W13" s="38">
        <f t="shared" si="2"/>
        <v>0</v>
      </c>
      <c r="X13" s="39">
        <f t="shared" si="3"/>
        <v>0</v>
      </c>
      <c r="Y13" s="40">
        <f t="shared" si="4"/>
        <v>0</v>
      </c>
      <c r="Z13" s="41">
        <f t="shared" si="5"/>
        <v>0</v>
      </c>
    </row>
    <row r="14" spans="1:26" s="80" customFormat="1" ht="46.8" x14ac:dyDescent="0.3">
      <c r="A14" s="70"/>
      <c r="B14" s="189"/>
      <c r="C14" s="192"/>
      <c r="D14" s="195"/>
      <c r="E14" s="28" t="s">
        <v>259</v>
      </c>
      <c r="F14" s="59">
        <v>2</v>
      </c>
      <c r="G14" s="59">
        <v>2</v>
      </c>
      <c r="H14" s="59">
        <v>2</v>
      </c>
      <c r="I14" s="59">
        <v>1</v>
      </c>
      <c r="J14" s="59">
        <v>2</v>
      </c>
      <c r="K14" s="59">
        <v>2</v>
      </c>
      <c r="L14" s="120">
        <v>1</v>
      </c>
      <c r="M14" s="59">
        <v>2</v>
      </c>
      <c r="N14" s="120">
        <v>0</v>
      </c>
      <c r="O14" s="59">
        <v>2</v>
      </c>
      <c r="P14" s="100">
        <v>2</v>
      </c>
      <c r="Q14" s="59">
        <v>2</v>
      </c>
      <c r="R14" s="59">
        <v>2</v>
      </c>
      <c r="S14" s="108">
        <v>2</v>
      </c>
      <c r="T14" s="109">
        <v>2</v>
      </c>
      <c r="U14" s="36">
        <f t="shared" si="0"/>
        <v>12</v>
      </c>
      <c r="V14" s="37">
        <f t="shared" si="1"/>
        <v>0.8</v>
      </c>
      <c r="W14" s="38">
        <f t="shared" si="2"/>
        <v>2</v>
      </c>
      <c r="X14" s="39">
        <f t="shared" si="3"/>
        <v>0.13333333333333333</v>
      </c>
      <c r="Y14" s="40">
        <f t="shared" si="4"/>
        <v>1</v>
      </c>
      <c r="Z14" s="41">
        <f t="shared" si="5"/>
        <v>6.6666666666666666E-2</v>
      </c>
    </row>
    <row r="15" spans="1:26" s="80" customFormat="1" ht="31.2" x14ac:dyDescent="0.3">
      <c r="A15" s="70"/>
      <c r="B15" s="189"/>
      <c r="C15" s="192"/>
      <c r="D15" s="195"/>
      <c r="E15" s="28" t="s">
        <v>260</v>
      </c>
      <c r="F15" s="59">
        <v>2</v>
      </c>
      <c r="G15" s="59">
        <v>2</v>
      </c>
      <c r="H15" s="59">
        <v>2</v>
      </c>
      <c r="I15" s="59">
        <v>2</v>
      </c>
      <c r="J15" s="59">
        <v>2</v>
      </c>
      <c r="K15" s="59">
        <v>2</v>
      </c>
      <c r="L15" s="120">
        <v>2</v>
      </c>
      <c r="M15" s="59">
        <v>2</v>
      </c>
      <c r="N15" s="120">
        <v>2</v>
      </c>
      <c r="O15" s="59">
        <v>2</v>
      </c>
      <c r="P15" s="59">
        <v>2</v>
      </c>
      <c r="Q15" s="59">
        <v>2</v>
      </c>
      <c r="R15" s="59">
        <v>2</v>
      </c>
      <c r="S15" s="108">
        <v>1</v>
      </c>
      <c r="T15" s="109">
        <v>2</v>
      </c>
      <c r="U15" s="36">
        <f t="shared" si="0"/>
        <v>14</v>
      </c>
      <c r="V15" s="37">
        <f t="shared" si="1"/>
        <v>0.93333333333333335</v>
      </c>
      <c r="W15" s="38">
        <f t="shared" si="2"/>
        <v>1</v>
      </c>
      <c r="X15" s="39">
        <f t="shared" si="3"/>
        <v>6.6666666666666666E-2</v>
      </c>
      <c r="Y15" s="40">
        <f t="shared" si="4"/>
        <v>0</v>
      </c>
      <c r="Z15" s="41">
        <f t="shared" si="5"/>
        <v>0</v>
      </c>
    </row>
    <row r="16" spans="1:26" s="80" customFormat="1" ht="31.2" x14ac:dyDescent="0.3">
      <c r="A16" s="70"/>
      <c r="B16" s="189"/>
      <c r="C16" s="192"/>
      <c r="D16" s="195"/>
      <c r="E16" s="28" t="s">
        <v>261</v>
      </c>
      <c r="F16" s="59">
        <v>2</v>
      </c>
      <c r="G16" s="59">
        <v>2</v>
      </c>
      <c r="H16" s="59">
        <v>2</v>
      </c>
      <c r="I16" s="59">
        <v>2</v>
      </c>
      <c r="J16" s="59">
        <v>2</v>
      </c>
      <c r="K16" s="59">
        <v>2</v>
      </c>
      <c r="L16" s="120">
        <v>2</v>
      </c>
      <c r="M16" s="59">
        <v>2</v>
      </c>
      <c r="N16" s="120">
        <v>2</v>
      </c>
      <c r="O16" s="59">
        <v>2</v>
      </c>
      <c r="P16" s="59">
        <v>2</v>
      </c>
      <c r="Q16" s="59">
        <v>2</v>
      </c>
      <c r="R16" s="59">
        <v>2</v>
      </c>
      <c r="S16" s="108">
        <v>2</v>
      </c>
      <c r="T16" s="109">
        <v>2</v>
      </c>
      <c r="U16" s="36">
        <f t="shared" si="0"/>
        <v>15</v>
      </c>
      <c r="V16" s="37">
        <f t="shared" si="1"/>
        <v>1</v>
      </c>
      <c r="W16" s="38">
        <f t="shared" si="2"/>
        <v>0</v>
      </c>
      <c r="X16" s="39">
        <f t="shared" si="3"/>
        <v>0</v>
      </c>
      <c r="Y16" s="40">
        <f t="shared" si="4"/>
        <v>0</v>
      </c>
      <c r="Z16" s="41">
        <f t="shared" si="5"/>
        <v>0</v>
      </c>
    </row>
    <row r="17" spans="1:26" s="80" customFormat="1" ht="31.2" x14ac:dyDescent="0.3">
      <c r="A17" s="70"/>
      <c r="B17" s="189"/>
      <c r="C17" s="192"/>
      <c r="D17" s="195"/>
      <c r="E17" s="28" t="s">
        <v>262</v>
      </c>
      <c r="F17" s="59">
        <v>2</v>
      </c>
      <c r="G17" s="59">
        <v>2</v>
      </c>
      <c r="H17" s="59">
        <v>2</v>
      </c>
      <c r="I17" s="59">
        <v>2</v>
      </c>
      <c r="J17" s="59">
        <v>2</v>
      </c>
      <c r="K17" s="59">
        <v>2</v>
      </c>
      <c r="L17" s="120">
        <v>2</v>
      </c>
      <c r="M17" s="155">
        <v>2</v>
      </c>
      <c r="N17" s="120">
        <v>2</v>
      </c>
      <c r="O17" s="59">
        <v>2</v>
      </c>
      <c r="P17" s="59">
        <v>2</v>
      </c>
      <c r="Q17" s="59">
        <v>2</v>
      </c>
      <c r="R17" s="59">
        <v>2</v>
      </c>
      <c r="S17" s="108">
        <v>2</v>
      </c>
      <c r="T17" s="109">
        <v>2</v>
      </c>
      <c r="U17" s="36">
        <f t="shared" si="0"/>
        <v>15</v>
      </c>
      <c r="V17" s="37">
        <f t="shared" si="1"/>
        <v>1</v>
      </c>
      <c r="W17" s="38">
        <f t="shared" si="2"/>
        <v>0</v>
      </c>
      <c r="X17" s="39">
        <f t="shared" si="3"/>
        <v>0</v>
      </c>
      <c r="Y17" s="40">
        <f t="shared" si="4"/>
        <v>0</v>
      </c>
      <c r="Z17" s="41">
        <f t="shared" si="5"/>
        <v>0</v>
      </c>
    </row>
    <row r="18" spans="1:26" s="80" customFormat="1" ht="31.2" x14ac:dyDescent="0.3">
      <c r="A18" s="70"/>
      <c r="B18" s="189"/>
      <c r="C18" s="192"/>
      <c r="D18" s="195"/>
      <c r="E18" s="28" t="s">
        <v>263</v>
      </c>
      <c r="F18" s="59">
        <v>2</v>
      </c>
      <c r="G18" s="59">
        <v>2</v>
      </c>
      <c r="H18" s="59">
        <v>2</v>
      </c>
      <c r="I18" s="59">
        <v>2</v>
      </c>
      <c r="J18" s="59">
        <v>2</v>
      </c>
      <c r="K18" s="59">
        <v>2</v>
      </c>
      <c r="L18" s="120">
        <v>2</v>
      </c>
      <c r="M18" s="155">
        <v>2</v>
      </c>
      <c r="N18" s="120">
        <v>2</v>
      </c>
      <c r="O18" s="59">
        <v>2</v>
      </c>
      <c r="P18" s="59">
        <v>2</v>
      </c>
      <c r="Q18" s="59">
        <v>2</v>
      </c>
      <c r="R18" s="59">
        <v>1</v>
      </c>
      <c r="S18" s="108">
        <v>2</v>
      </c>
      <c r="T18" s="109">
        <v>2</v>
      </c>
      <c r="U18" s="36">
        <f t="shared" si="0"/>
        <v>14</v>
      </c>
      <c r="V18" s="37">
        <f t="shared" si="1"/>
        <v>0.93333333333333335</v>
      </c>
      <c r="W18" s="38">
        <f t="shared" si="2"/>
        <v>1</v>
      </c>
      <c r="X18" s="39">
        <f t="shared" si="3"/>
        <v>6.6666666666666666E-2</v>
      </c>
      <c r="Y18" s="40">
        <f t="shared" si="4"/>
        <v>0</v>
      </c>
      <c r="Z18" s="41">
        <f t="shared" si="5"/>
        <v>0</v>
      </c>
    </row>
    <row r="19" spans="1:26" s="80" customFormat="1" ht="31.2" x14ac:dyDescent="0.3">
      <c r="A19" s="70"/>
      <c r="B19" s="189"/>
      <c r="C19" s="192"/>
      <c r="D19" s="195"/>
      <c r="E19" s="28" t="s">
        <v>264</v>
      </c>
      <c r="F19" s="59">
        <v>2</v>
      </c>
      <c r="G19" s="59">
        <v>2</v>
      </c>
      <c r="H19" s="59">
        <v>2</v>
      </c>
      <c r="I19" s="59">
        <v>2</v>
      </c>
      <c r="J19" s="59">
        <v>2</v>
      </c>
      <c r="K19" s="59">
        <v>2</v>
      </c>
      <c r="L19" s="120">
        <v>2</v>
      </c>
      <c r="M19" s="155">
        <v>2</v>
      </c>
      <c r="N19" s="120">
        <v>2</v>
      </c>
      <c r="O19" s="59">
        <v>2</v>
      </c>
      <c r="P19" s="59">
        <v>2</v>
      </c>
      <c r="Q19" s="59">
        <v>2</v>
      </c>
      <c r="R19" s="59">
        <v>1</v>
      </c>
      <c r="S19" s="108">
        <v>2</v>
      </c>
      <c r="T19" s="156">
        <v>2</v>
      </c>
      <c r="U19" s="36">
        <f t="shared" si="0"/>
        <v>14</v>
      </c>
      <c r="V19" s="37">
        <f t="shared" si="1"/>
        <v>0.93333333333333335</v>
      </c>
      <c r="W19" s="38">
        <f t="shared" si="2"/>
        <v>1</v>
      </c>
      <c r="X19" s="39">
        <f t="shared" si="3"/>
        <v>6.6666666666666666E-2</v>
      </c>
      <c r="Y19" s="40">
        <f t="shared" si="4"/>
        <v>0</v>
      </c>
      <c r="Z19" s="41">
        <f t="shared" si="5"/>
        <v>0</v>
      </c>
    </row>
    <row r="20" spans="1:26" s="80" customFormat="1" ht="31.2" x14ac:dyDescent="0.3">
      <c r="A20" s="70"/>
      <c r="B20" s="189"/>
      <c r="C20" s="192"/>
      <c r="D20" s="195"/>
      <c r="E20" s="28" t="s">
        <v>265</v>
      </c>
      <c r="F20" s="59">
        <v>2</v>
      </c>
      <c r="G20" s="59">
        <v>2</v>
      </c>
      <c r="H20" s="59">
        <v>2</v>
      </c>
      <c r="I20" s="59">
        <v>2</v>
      </c>
      <c r="J20" s="59">
        <v>2</v>
      </c>
      <c r="K20" s="59">
        <v>2</v>
      </c>
      <c r="L20" s="120">
        <v>2</v>
      </c>
      <c r="M20" s="59">
        <v>2</v>
      </c>
      <c r="N20" s="120">
        <v>2</v>
      </c>
      <c r="O20" s="59">
        <v>2</v>
      </c>
      <c r="P20" s="59">
        <v>2</v>
      </c>
      <c r="Q20" s="59">
        <v>2</v>
      </c>
      <c r="R20" s="59">
        <v>2</v>
      </c>
      <c r="S20" s="108">
        <v>2</v>
      </c>
      <c r="T20" s="109">
        <v>2</v>
      </c>
      <c r="U20" s="36">
        <f t="shared" si="0"/>
        <v>15</v>
      </c>
      <c r="V20" s="37">
        <f t="shared" si="1"/>
        <v>1</v>
      </c>
      <c r="W20" s="38">
        <f t="shared" si="2"/>
        <v>0</v>
      </c>
      <c r="X20" s="39">
        <f t="shared" si="3"/>
        <v>0</v>
      </c>
      <c r="Y20" s="40">
        <f t="shared" si="4"/>
        <v>0</v>
      </c>
      <c r="Z20" s="41">
        <f t="shared" si="5"/>
        <v>0</v>
      </c>
    </row>
    <row r="21" spans="1:26" s="80" customFormat="1" ht="46.8" x14ac:dyDescent="0.3">
      <c r="A21" s="70"/>
      <c r="B21" s="189"/>
      <c r="C21" s="192"/>
      <c r="D21" s="195"/>
      <c r="E21" s="28" t="s">
        <v>266</v>
      </c>
      <c r="F21" s="59">
        <v>2</v>
      </c>
      <c r="G21" s="59">
        <v>2</v>
      </c>
      <c r="H21" s="59">
        <v>2</v>
      </c>
      <c r="I21" s="59">
        <v>2</v>
      </c>
      <c r="J21" s="59">
        <v>2</v>
      </c>
      <c r="K21" s="59">
        <v>2</v>
      </c>
      <c r="L21" s="120">
        <v>2</v>
      </c>
      <c r="M21" s="59">
        <v>2</v>
      </c>
      <c r="N21" s="120">
        <v>2</v>
      </c>
      <c r="O21" s="59">
        <v>2</v>
      </c>
      <c r="P21" s="59">
        <v>2</v>
      </c>
      <c r="Q21" s="59">
        <v>2</v>
      </c>
      <c r="R21" s="59">
        <v>1</v>
      </c>
      <c r="S21" s="108">
        <v>2</v>
      </c>
      <c r="T21" s="109">
        <v>2</v>
      </c>
      <c r="U21" s="36">
        <f t="shared" si="0"/>
        <v>14</v>
      </c>
      <c r="V21" s="37">
        <f t="shared" si="1"/>
        <v>0.93333333333333335</v>
      </c>
      <c r="W21" s="38">
        <f t="shared" si="2"/>
        <v>1</v>
      </c>
      <c r="X21" s="39">
        <f t="shared" si="3"/>
        <v>6.6666666666666666E-2</v>
      </c>
      <c r="Y21" s="40">
        <f t="shared" si="4"/>
        <v>0</v>
      </c>
      <c r="Z21" s="41">
        <f t="shared" si="5"/>
        <v>0</v>
      </c>
    </row>
    <row r="22" spans="1:26" s="80" customFormat="1" x14ac:dyDescent="0.3">
      <c r="A22" s="70"/>
      <c r="B22" s="189"/>
      <c r="C22" s="192"/>
      <c r="D22" s="195"/>
      <c r="E22" s="28" t="s">
        <v>267</v>
      </c>
      <c r="F22" s="59">
        <v>2</v>
      </c>
      <c r="G22" s="59">
        <v>2</v>
      </c>
      <c r="H22" s="59">
        <v>2</v>
      </c>
      <c r="I22" s="59">
        <v>2</v>
      </c>
      <c r="J22" s="59">
        <v>2</v>
      </c>
      <c r="K22" s="59">
        <v>2</v>
      </c>
      <c r="L22" s="120">
        <v>2</v>
      </c>
      <c r="M22" s="59">
        <v>2</v>
      </c>
      <c r="N22" s="120">
        <v>2</v>
      </c>
      <c r="O22" s="59">
        <v>2</v>
      </c>
      <c r="P22" s="59">
        <v>2</v>
      </c>
      <c r="Q22" s="59">
        <v>2</v>
      </c>
      <c r="R22" s="59">
        <v>2</v>
      </c>
      <c r="S22" s="108">
        <v>2</v>
      </c>
      <c r="T22" s="109">
        <v>2</v>
      </c>
      <c r="U22" s="36">
        <f t="shared" si="0"/>
        <v>15</v>
      </c>
      <c r="V22" s="37">
        <f t="shared" si="1"/>
        <v>1</v>
      </c>
      <c r="W22" s="38">
        <f t="shared" si="2"/>
        <v>0</v>
      </c>
      <c r="X22" s="39">
        <f t="shared" si="3"/>
        <v>0</v>
      </c>
      <c r="Y22" s="40">
        <f t="shared" si="4"/>
        <v>0</v>
      </c>
      <c r="Z22" s="41">
        <f t="shared" si="5"/>
        <v>0</v>
      </c>
    </row>
    <row r="23" spans="1:26" s="80" customFormat="1" ht="31.2" x14ac:dyDescent="0.3">
      <c r="A23" s="70"/>
      <c r="B23" s="189"/>
      <c r="C23" s="192"/>
      <c r="D23" s="195"/>
      <c r="E23" s="28" t="s">
        <v>268</v>
      </c>
      <c r="F23" s="59">
        <v>2</v>
      </c>
      <c r="G23" s="59">
        <v>2</v>
      </c>
      <c r="H23" s="59">
        <v>1</v>
      </c>
      <c r="I23" s="59">
        <v>2</v>
      </c>
      <c r="J23" s="59">
        <v>2</v>
      </c>
      <c r="K23" s="59">
        <v>2</v>
      </c>
      <c r="L23" s="120">
        <v>2</v>
      </c>
      <c r="M23" s="59">
        <v>2</v>
      </c>
      <c r="N23" s="120">
        <v>2</v>
      </c>
      <c r="O23" s="59">
        <v>1</v>
      </c>
      <c r="P23" s="59">
        <v>0</v>
      </c>
      <c r="Q23" s="59">
        <v>1</v>
      </c>
      <c r="R23" s="59">
        <v>2</v>
      </c>
      <c r="S23" s="108">
        <v>2</v>
      </c>
      <c r="T23" s="109">
        <v>2</v>
      </c>
      <c r="U23" s="36">
        <f t="shared" si="0"/>
        <v>11</v>
      </c>
      <c r="V23" s="37">
        <f t="shared" si="1"/>
        <v>0.73333333333333328</v>
      </c>
      <c r="W23" s="38">
        <f t="shared" si="2"/>
        <v>3</v>
      </c>
      <c r="X23" s="39">
        <f t="shared" si="3"/>
        <v>0.2</v>
      </c>
      <c r="Y23" s="40">
        <f t="shared" si="4"/>
        <v>1</v>
      </c>
      <c r="Z23" s="41">
        <f t="shared" si="5"/>
        <v>6.6666666666666666E-2</v>
      </c>
    </row>
    <row r="24" spans="1:26" s="80" customFormat="1" ht="31.2" x14ac:dyDescent="0.3">
      <c r="A24" s="70"/>
      <c r="B24" s="189"/>
      <c r="C24" s="192"/>
      <c r="D24" s="195"/>
      <c r="E24" s="28" t="s">
        <v>269</v>
      </c>
      <c r="F24" s="59">
        <v>2</v>
      </c>
      <c r="G24" s="59">
        <v>1</v>
      </c>
      <c r="H24" s="59">
        <v>1</v>
      </c>
      <c r="I24" s="59">
        <v>1</v>
      </c>
      <c r="J24" s="59">
        <v>2</v>
      </c>
      <c r="K24" s="59">
        <v>2</v>
      </c>
      <c r="L24" s="120">
        <v>1</v>
      </c>
      <c r="M24" s="59">
        <v>0</v>
      </c>
      <c r="N24" s="120">
        <v>1</v>
      </c>
      <c r="O24" s="59">
        <v>2</v>
      </c>
      <c r="P24" s="59">
        <v>1</v>
      </c>
      <c r="Q24" s="59">
        <v>2</v>
      </c>
      <c r="R24" s="59">
        <v>1</v>
      </c>
      <c r="S24" s="108">
        <v>2</v>
      </c>
      <c r="T24" s="109">
        <v>0</v>
      </c>
      <c r="U24" s="36">
        <f t="shared" si="0"/>
        <v>6</v>
      </c>
      <c r="V24" s="37">
        <f t="shared" si="1"/>
        <v>0.4</v>
      </c>
      <c r="W24" s="38">
        <f t="shared" si="2"/>
        <v>7</v>
      </c>
      <c r="X24" s="39">
        <f t="shared" si="3"/>
        <v>0.46666666666666667</v>
      </c>
      <c r="Y24" s="40">
        <f t="shared" si="4"/>
        <v>2</v>
      </c>
      <c r="Z24" s="41">
        <f t="shared" si="5"/>
        <v>0.13333333333333333</v>
      </c>
    </row>
    <row r="25" spans="1:26" s="80" customFormat="1" ht="46.8" x14ac:dyDescent="0.3">
      <c r="A25" s="70"/>
      <c r="B25" s="189"/>
      <c r="C25" s="192"/>
      <c r="D25" s="195"/>
      <c r="E25" s="28" t="s">
        <v>270</v>
      </c>
      <c r="F25" s="59">
        <v>2</v>
      </c>
      <c r="G25" s="59">
        <v>2</v>
      </c>
      <c r="H25" s="59">
        <v>2</v>
      </c>
      <c r="I25" s="59">
        <v>2</v>
      </c>
      <c r="J25" s="59">
        <v>2</v>
      </c>
      <c r="K25" s="59">
        <v>2</v>
      </c>
      <c r="L25" s="120">
        <v>2</v>
      </c>
      <c r="M25" s="59">
        <v>2</v>
      </c>
      <c r="N25" s="120">
        <v>2</v>
      </c>
      <c r="O25" s="59">
        <v>2</v>
      </c>
      <c r="P25" s="59">
        <v>2</v>
      </c>
      <c r="Q25" s="59">
        <v>2</v>
      </c>
      <c r="R25" s="59">
        <v>2</v>
      </c>
      <c r="S25" s="108">
        <v>2</v>
      </c>
      <c r="T25" s="109">
        <v>2</v>
      </c>
      <c r="U25" s="36">
        <f t="shared" si="0"/>
        <v>15</v>
      </c>
      <c r="V25" s="37">
        <f t="shared" si="1"/>
        <v>1</v>
      </c>
      <c r="W25" s="38">
        <f t="shared" si="2"/>
        <v>0</v>
      </c>
      <c r="X25" s="39">
        <f t="shared" si="3"/>
        <v>0</v>
      </c>
      <c r="Y25" s="40">
        <f t="shared" si="4"/>
        <v>0</v>
      </c>
      <c r="Z25" s="41">
        <f t="shared" si="5"/>
        <v>0</v>
      </c>
    </row>
    <row r="26" spans="1:26" s="80" customFormat="1" x14ac:dyDescent="0.3">
      <c r="A26" s="70"/>
      <c r="B26" s="189"/>
      <c r="C26" s="192"/>
      <c r="D26" s="195"/>
      <c r="E26" s="28" t="s">
        <v>271</v>
      </c>
      <c r="F26" s="59">
        <v>2</v>
      </c>
      <c r="G26" s="59">
        <v>2</v>
      </c>
      <c r="H26" s="59">
        <v>2</v>
      </c>
      <c r="I26" s="59">
        <v>1</v>
      </c>
      <c r="J26" s="59">
        <v>2</v>
      </c>
      <c r="K26" s="59">
        <v>2</v>
      </c>
      <c r="L26" s="120">
        <v>1</v>
      </c>
      <c r="M26" s="59">
        <v>0</v>
      </c>
      <c r="N26" s="120">
        <v>1</v>
      </c>
      <c r="O26" s="59">
        <v>0</v>
      </c>
      <c r="P26" s="59">
        <v>0</v>
      </c>
      <c r="Q26" s="59">
        <v>2</v>
      </c>
      <c r="R26" s="59">
        <v>2</v>
      </c>
      <c r="S26" s="108">
        <v>2</v>
      </c>
      <c r="T26" s="109">
        <v>2</v>
      </c>
      <c r="U26" s="36">
        <f t="shared" si="0"/>
        <v>9</v>
      </c>
      <c r="V26" s="37">
        <f t="shared" si="1"/>
        <v>0.6</v>
      </c>
      <c r="W26" s="38">
        <f t="shared" si="2"/>
        <v>3</v>
      </c>
      <c r="X26" s="39">
        <f t="shared" si="3"/>
        <v>0.2</v>
      </c>
      <c r="Y26" s="40">
        <f t="shared" si="4"/>
        <v>3</v>
      </c>
      <c r="Z26" s="41">
        <f t="shared" si="5"/>
        <v>0.2</v>
      </c>
    </row>
    <row r="27" spans="1:26" s="80" customFormat="1" ht="46.8" x14ac:dyDescent="0.3">
      <c r="A27" s="70"/>
      <c r="B27" s="189"/>
      <c r="C27" s="192"/>
      <c r="D27" s="195"/>
      <c r="E27" s="28" t="s">
        <v>273</v>
      </c>
      <c r="F27" s="59">
        <v>2</v>
      </c>
      <c r="G27" s="59">
        <v>2</v>
      </c>
      <c r="H27" s="59">
        <v>1</v>
      </c>
      <c r="I27" s="59">
        <v>0</v>
      </c>
      <c r="J27" s="59">
        <v>1</v>
      </c>
      <c r="K27" s="59">
        <v>2</v>
      </c>
      <c r="L27" s="120">
        <v>0</v>
      </c>
      <c r="M27" s="59">
        <v>1</v>
      </c>
      <c r="N27" s="120">
        <v>0</v>
      </c>
      <c r="O27" s="59">
        <v>0</v>
      </c>
      <c r="P27" s="59">
        <v>1</v>
      </c>
      <c r="Q27" s="59">
        <v>1</v>
      </c>
      <c r="R27" s="59">
        <v>1</v>
      </c>
      <c r="S27" s="108">
        <v>1</v>
      </c>
      <c r="T27" s="109">
        <v>1</v>
      </c>
      <c r="U27" s="36">
        <f t="shared" si="0"/>
        <v>3</v>
      </c>
      <c r="V27" s="37">
        <f t="shared" si="1"/>
        <v>0.2</v>
      </c>
      <c r="W27" s="38">
        <f t="shared" si="2"/>
        <v>8</v>
      </c>
      <c r="X27" s="39">
        <f t="shared" si="3"/>
        <v>0.53333333333333333</v>
      </c>
      <c r="Y27" s="40">
        <f t="shared" si="4"/>
        <v>4</v>
      </c>
      <c r="Z27" s="41">
        <f t="shared" si="5"/>
        <v>0.26666666666666666</v>
      </c>
    </row>
    <row r="28" spans="1:26" s="80" customFormat="1" ht="16.2" thickBot="1" x14ac:dyDescent="0.35">
      <c r="A28" s="70"/>
      <c r="B28" s="190"/>
      <c r="C28" s="193"/>
      <c r="D28" s="196"/>
      <c r="E28" s="28" t="s">
        <v>272</v>
      </c>
      <c r="F28" s="59">
        <v>2</v>
      </c>
      <c r="G28" s="59">
        <v>2</v>
      </c>
      <c r="H28" s="59">
        <v>1</v>
      </c>
      <c r="I28" s="59">
        <v>2</v>
      </c>
      <c r="J28" s="59">
        <v>2</v>
      </c>
      <c r="K28" s="59">
        <v>2</v>
      </c>
      <c r="L28" s="120">
        <v>1</v>
      </c>
      <c r="M28" s="59">
        <v>0</v>
      </c>
      <c r="N28" s="120">
        <v>2</v>
      </c>
      <c r="O28" s="59">
        <v>2</v>
      </c>
      <c r="P28" s="59">
        <v>2</v>
      </c>
      <c r="Q28" s="59">
        <v>2</v>
      </c>
      <c r="R28" s="59">
        <v>2</v>
      </c>
      <c r="S28" s="108">
        <v>2</v>
      </c>
      <c r="T28" s="109">
        <v>2</v>
      </c>
      <c r="U28" s="36">
        <f t="shared" si="0"/>
        <v>12</v>
      </c>
      <c r="V28" s="37">
        <f t="shared" si="1"/>
        <v>0.8</v>
      </c>
      <c r="W28" s="38">
        <f t="shared" si="2"/>
        <v>2</v>
      </c>
      <c r="X28" s="39">
        <f t="shared" si="3"/>
        <v>0.13333333333333333</v>
      </c>
      <c r="Y28" s="40">
        <f t="shared" si="4"/>
        <v>1</v>
      </c>
      <c r="Z28" s="41">
        <f t="shared" si="5"/>
        <v>6.6666666666666666E-2</v>
      </c>
    </row>
    <row r="29" spans="1:26" ht="31.5" customHeight="1" x14ac:dyDescent="0.3">
      <c r="A29" s="180"/>
      <c r="B29" s="186"/>
      <c r="C29" s="185" t="s">
        <v>7</v>
      </c>
      <c r="D29" s="197" t="s">
        <v>5</v>
      </c>
      <c r="E29" s="85"/>
      <c r="F29" s="90"/>
      <c r="G29" s="90"/>
      <c r="H29" s="91"/>
      <c r="I29" s="91"/>
      <c r="J29" s="91"/>
      <c r="K29" s="91"/>
      <c r="L29" s="91"/>
      <c r="M29" s="91"/>
      <c r="N29" s="91"/>
      <c r="O29" s="91"/>
      <c r="P29" s="91"/>
      <c r="Q29" s="91"/>
      <c r="R29" s="91"/>
      <c r="S29" s="91"/>
      <c r="T29" s="91"/>
      <c r="U29" s="83"/>
      <c r="V29" s="84"/>
      <c r="W29" s="83"/>
      <c r="X29" s="84"/>
      <c r="Y29" s="83"/>
      <c r="Z29" s="84"/>
    </row>
    <row r="30" spans="1:26" ht="31.2" x14ac:dyDescent="0.3">
      <c r="A30" s="180"/>
      <c r="B30" s="186"/>
      <c r="C30" s="186"/>
      <c r="D30" s="198"/>
      <c r="E30" s="62" t="s">
        <v>8</v>
      </c>
      <c r="F30" s="59">
        <v>2</v>
      </c>
      <c r="G30" s="59">
        <v>2</v>
      </c>
      <c r="H30" s="21">
        <v>1</v>
      </c>
      <c r="I30" s="21">
        <v>2</v>
      </c>
      <c r="J30" s="21">
        <v>2</v>
      </c>
      <c r="K30" s="21">
        <v>2</v>
      </c>
      <c r="L30" s="21">
        <v>1</v>
      </c>
      <c r="M30" s="21">
        <v>2</v>
      </c>
      <c r="N30" s="21">
        <v>2</v>
      </c>
      <c r="O30" s="21">
        <v>2</v>
      </c>
      <c r="P30" s="21">
        <v>2</v>
      </c>
      <c r="Q30" s="21">
        <v>2</v>
      </c>
      <c r="R30" s="21">
        <v>2</v>
      </c>
      <c r="S30" s="21">
        <v>2</v>
      </c>
      <c r="T30" s="21">
        <v>2</v>
      </c>
      <c r="U30" s="36">
        <f t="shared" si="0"/>
        <v>13</v>
      </c>
      <c r="V30" s="37">
        <f t="shared" si="1"/>
        <v>0.8666666666666667</v>
      </c>
      <c r="W30" s="38">
        <f t="shared" si="2"/>
        <v>2</v>
      </c>
      <c r="X30" s="42">
        <f t="shared" si="3"/>
        <v>0.13333333333333333</v>
      </c>
      <c r="Y30" s="40">
        <f t="shared" si="4"/>
        <v>0</v>
      </c>
      <c r="Z30" s="41">
        <f t="shared" si="5"/>
        <v>0</v>
      </c>
    </row>
    <row r="31" spans="1:26" ht="31.2" x14ac:dyDescent="0.3">
      <c r="A31" s="180"/>
      <c r="B31" s="186"/>
      <c r="C31" s="186"/>
      <c r="D31" s="198"/>
      <c r="E31" s="62" t="s">
        <v>9</v>
      </c>
      <c r="F31" s="59">
        <v>2</v>
      </c>
      <c r="G31" s="59">
        <v>2</v>
      </c>
      <c r="H31" s="21">
        <v>2</v>
      </c>
      <c r="I31" s="21">
        <v>2</v>
      </c>
      <c r="J31" s="21">
        <v>2</v>
      </c>
      <c r="K31" s="21">
        <v>2</v>
      </c>
      <c r="L31" s="21">
        <v>2</v>
      </c>
      <c r="M31" s="21">
        <v>2</v>
      </c>
      <c r="N31" s="21">
        <v>0</v>
      </c>
      <c r="O31" s="21">
        <v>2</v>
      </c>
      <c r="P31" s="21">
        <v>1</v>
      </c>
      <c r="Q31" s="21">
        <v>1</v>
      </c>
      <c r="R31" s="21">
        <v>2</v>
      </c>
      <c r="S31" s="21">
        <v>2</v>
      </c>
      <c r="T31" s="21">
        <v>1</v>
      </c>
      <c r="U31" s="36">
        <f t="shared" si="0"/>
        <v>11</v>
      </c>
      <c r="V31" s="37">
        <f t="shared" si="1"/>
        <v>0.73333333333333328</v>
      </c>
      <c r="W31" s="38">
        <f t="shared" si="2"/>
        <v>3</v>
      </c>
      <c r="X31" s="42">
        <f t="shared" si="3"/>
        <v>0.2</v>
      </c>
      <c r="Y31" s="40">
        <f t="shared" si="4"/>
        <v>1</v>
      </c>
      <c r="Z31" s="41">
        <f t="shared" si="5"/>
        <v>6.6666666666666666E-2</v>
      </c>
    </row>
    <row r="32" spans="1:26" ht="31.2" x14ac:dyDescent="0.3">
      <c r="A32" s="180"/>
      <c r="B32" s="186"/>
      <c r="C32" s="186"/>
      <c r="D32" s="198"/>
      <c r="E32" s="62" t="s">
        <v>10</v>
      </c>
      <c r="F32" s="59">
        <v>2</v>
      </c>
      <c r="G32" s="59">
        <v>2</v>
      </c>
      <c r="H32" s="21">
        <v>2</v>
      </c>
      <c r="I32" s="21">
        <v>2</v>
      </c>
      <c r="J32" s="21">
        <v>2</v>
      </c>
      <c r="K32" s="21">
        <v>2</v>
      </c>
      <c r="L32" s="21">
        <v>2</v>
      </c>
      <c r="M32" s="21">
        <v>2</v>
      </c>
      <c r="N32" s="21">
        <v>0</v>
      </c>
      <c r="O32" s="21">
        <v>2</v>
      </c>
      <c r="P32" s="21">
        <v>2</v>
      </c>
      <c r="Q32" s="21">
        <v>2</v>
      </c>
      <c r="R32" s="21">
        <v>2</v>
      </c>
      <c r="S32" s="21">
        <v>2</v>
      </c>
      <c r="T32" s="21">
        <v>1</v>
      </c>
      <c r="U32" s="36">
        <f t="shared" si="0"/>
        <v>13</v>
      </c>
      <c r="V32" s="37">
        <f t="shared" si="1"/>
        <v>0.8666666666666667</v>
      </c>
      <c r="W32" s="38">
        <f t="shared" si="2"/>
        <v>1</v>
      </c>
      <c r="X32" s="42">
        <f t="shared" si="3"/>
        <v>6.6666666666666666E-2</v>
      </c>
      <c r="Y32" s="40">
        <f t="shared" si="4"/>
        <v>1</v>
      </c>
      <c r="Z32" s="41">
        <f t="shared" si="5"/>
        <v>6.6666666666666666E-2</v>
      </c>
    </row>
    <row r="33" spans="1:35" ht="46.8" x14ac:dyDescent="0.3">
      <c r="A33" s="180"/>
      <c r="B33" s="186"/>
      <c r="C33" s="186"/>
      <c r="D33" s="198"/>
      <c r="E33" s="62" t="s">
        <v>11</v>
      </c>
      <c r="F33" s="59">
        <v>2</v>
      </c>
      <c r="G33" s="59">
        <v>2</v>
      </c>
      <c r="H33" s="21">
        <v>2</v>
      </c>
      <c r="I33" s="21">
        <v>2</v>
      </c>
      <c r="J33" s="21">
        <v>2</v>
      </c>
      <c r="K33" s="21">
        <v>2</v>
      </c>
      <c r="L33" s="21">
        <v>2</v>
      </c>
      <c r="M33" s="21">
        <v>2</v>
      </c>
      <c r="N33" s="21">
        <v>0</v>
      </c>
      <c r="O33" s="21">
        <v>2</v>
      </c>
      <c r="P33" s="21">
        <v>2</v>
      </c>
      <c r="Q33" s="21">
        <v>2</v>
      </c>
      <c r="R33" s="21">
        <v>2</v>
      </c>
      <c r="S33" s="21">
        <v>2</v>
      </c>
      <c r="T33" s="21">
        <v>1</v>
      </c>
      <c r="U33" s="36">
        <f t="shared" si="0"/>
        <v>13</v>
      </c>
      <c r="V33" s="37">
        <f t="shared" si="1"/>
        <v>0.8666666666666667</v>
      </c>
      <c r="W33" s="38">
        <f t="shared" si="2"/>
        <v>1</v>
      </c>
      <c r="X33" s="42">
        <f t="shared" si="3"/>
        <v>6.6666666666666666E-2</v>
      </c>
      <c r="Y33" s="40">
        <f t="shared" si="4"/>
        <v>1</v>
      </c>
      <c r="Z33" s="41">
        <f t="shared" si="5"/>
        <v>6.6666666666666666E-2</v>
      </c>
    </row>
    <row r="34" spans="1:35" ht="63" thickBot="1" x14ac:dyDescent="0.35">
      <c r="A34" s="180"/>
      <c r="B34" s="186"/>
      <c r="C34" s="187"/>
      <c r="D34" s="199"/>
      <c r="E34" s="62" t="s">
        <v>12</v>
      </c>
      <c r="F34" s="59">
        <v>2</v>
      </c>
      <c r="G34" s="59">
        <v>0</v>
      </c>
      <c r="H34" s="21">
        <v>1</v>
      </c>
      <c r="I34" s="21">
        <v>2</v>
      </c>
      <c r="J34" s="21">
        <v>2</v>
      </c>
      <c r="K34" s="21">
        <v>2</v>
      </c>
      <c r="L34" s="21">
        <v>2</v>
      </c>
      <c r="M34" s="21">
        <v>2</v>
      </c>
      <c r="N34" s="21">
        <v>0</v>
      </c>
      <c r="O34" s="21">
        <v>2</v>
      </c>
      <c r="P34" s="21">
        <v>0</v>
      </c>
      <c r="Q34" s="21">
        <v>0</v>
      </c>
      <c r="R34" s="21">
        <v>0</v>
      </c>
      <c r="S34" s="21">
        <v>1</v>
      </c>
      <c r="T34" s="21">
        <v>2</v>
      </c>
      <c r="U34" s="36">
        <f t="shared" si="0"/>
        <v>8</v>
      </c>
      <c r="V34" s="37">
        <f t="shared" si="1"/>
        <v>0.53333333333333333</v>
      </c>
      <c r="W34" s="38">
        <f t="shared" si="2"/>
        <v>2</v>
      </c>
      <c r="X34" s="42">
        <f t="shared" si="3"/>
        <v>0.13333333333333333</v>
      </c>
      <c r="Y34" s="40">
        <f t="shared" si="4"/>
        <v>5</v>
      </c>
      <c r="Z34" s="41">
        <f t="shared" si="5"/>
        <v>0.33333333333333331</v>
      </c>
    </row>
    <row r="35" spans="1:35" ht="31.8" thickBot="1" x14ac:dyDescent="0.35">
      <c r="A35" s="180"/>
      <c r="B35" s="186"/>
      <c r="C35" s="185" t="s">
        <v>13</v>
      </c>
      <c r="D35" s="66" t="s">
        <v>14</v>
      </c>
      <c r="E35" s="62" t="s">
        <v>15</v>
      </c>
      <c r="F35" s="59">
        <v>2</v>
      </c>
      <c r="G35" s="59">
        <v>1</v>
      </c>
      <c r="H35" s="21">
        <v>2</v>
      </c>
      <c r="I35" s="21">
        <v>2</v>
      </c>
      <c r="J35" s="21">
        <v>2</v>
      </c>
      <c r="K35" s="21">
        <v>2</v>
      </c>
      <c r="L35" s="21">
        <v>2</v>
      </c>
      <c r="M35" s="21">
        <v>2</v>
      </c>
      <c r="N35" s="21">
        <v>1</v>
      </c>
      <c r="O35" s="21">
        <v>2</v>
      </c>
      <c r="P35" s="21">
        <v>1</v>
      </c>
      <c r="Q35" s="21">
        <v>2</v>
      </c>
      <c r="R35" s="21">
        <v>2</v>
      </c>
      <c r="S35" s="21">
        <v>2</v>
      </c>
      <c r="T35" s="21">
        <v>2</v>
      </c>
      <c r="U35" s="36">
        <f t="shared" si="0"/>
        <v>12</v>
      </c>
      <c r="V35" s="37">
        <f t="shared" si="1"/>
        <v>0.8</v>
      </c>
      <c r="W35" s="38">
        <f t="shared" si="2"/>
        <v>3</v>
      </c>
      <c r="X35" s="42">
        <f t="shared" si="3"/>
        <v>0.2</v>
      </c>
      <c r="Y35" s="40">
        <f t="shared" si="4"/>
        <v>0</v>
      </c>
      <c r="Z35" s="41">
        <f t="shared" si="5"/>
        <v>0</v>
      </c>
    </row>
    <row r="36" spans="1:35" ht="63" thickBot="1" x14ac:dyDescent="0.35">
      <c r="A36" s="180"/>
      <c r="B36" s="186"/>
      <c r="C36" s="186"/>
      <c r="D36" s="66" t="s">
        <v>16</v>
      </c>
      <c r="E36" s="62" t="s">
        <v>17</v>
      </c>
      <c r="F36" s="59">
        <v>2</v>
      </c>
      <c r="G36" s="59">
        <v>2</v>
      </c>
      <c r="H36" s="21">
        <v>2</v>
      </c>
      <c r="I36" s="21">
        <v>2</v>
      </c>
      <c r="J36" s="21">
        <v>2</v>
      </c>
      <c r="K36" s="21">
        <v>2</v>
      </c>
      <c r="L36" s="21">
        <v>2</v>
      </c>
      <c r="M36" s="21">
        <v>2</v>
      </c>
      <c r="N36" s="21">
        <v>2</v>
      </c>
      <c r="O36" s="21">
        <v>2</v>
      </c>
      <c r="P36" s="21">
        <v>2</v>
      </c>
      <c r="Q36" s="21">
        <v>2</v>
      </c>
      <c r="R36" s="21">
        <v>1</v>
      </c>
      <c r="S36" s="21">
        <v>2</v>
      </c>
      <c r="T36" s="21">
        <v>2</v>
      </c>
      <c r="U36" s="36">
        <f t="shared" si="0"/>
        <v>14</v>
      </c>
      <c r="V36" s="37">
        <f t="shared" si="1"/>
        <v>0.93333333333333335</v>
      </c>
      <c r="W36" s="38">
        <f t="shared" si="2"/>
        <v>1</v>
      </c>
      <c r="X36" s="39">
        <f t="shared" si="3"/>
        <v>6.6666666666666666E-2</v>
      </c>
      <c r="Y36" s="40">
        <f t="shared" si="4"/>
        <v>0</v>
      </c>
      <c r="Z36" s="41">
        <f t="shared" si="5"/>
        <v>0</v>
      </c>
    </row>
    <row r="37" spans="1:35" ht="31.8" thickBot="1" x14ac:dyDescent="0.35">
      <c r="A37" s="180"/>
      <c r="B37" s="186"/>
      <c r="C37" s="186"/>
      <c r="D37" s="43" t="s">
        <v>18</v>
      </c>
      <c r="E37" s="86" t="s">
        <v>19</v>
      </c>
      <c r="F37" s="63">
        <v>2</v>
      </c>
      <c r="G37" s="63">
        <v>2</v>
      </c>
      <c r="H37" s="69">
        <v>1</v>
      </c>
      <c r="I37" s="97">
        <v>2</v>
      </c>
      <c r="J37" s="63">
        <v>2</v>
      </c>
      <c r="K37" s="63">
        <v>2</v>
      </c>
      <c r="L37" s="121">
        <v>2</v>
      </c>
      <c r="M37" s="97">
        <v>2</v>
      </c>
      <c r="N37" s="121">
        <v>2</v>
      </c>
      <c r="O37" s="21">
        <v>2</v>
      </c>
      <c r="P37" s="63">
        <v>2</v>
      </c>
      <c r="Q37" s="98">
        <v>2</v>
      </c>
      <c r="R37" s="98">
        <v>1</v>
      </c>
      <c r="S37" s="107">
        <v>2</v>
      </c>
      <c r="T37" s="110">
        <v>2</v>
      </c>
      <c r="U37" s="36">
        <f t="shared" si="0"/>
        <v>13</v>
      </c>
      <c r="V37" s="37">
        <f t="shared" si="1"/>
        <v>0.8666666666666667</v>
      </c>
      <c r="W37" s="38">
        <f t="shared" si="2"/>
        <v>2</v>
      </c>
      <c r="X37" s="39">
        <f t="shared" si="3"/>
        <v>0.13333333333333333</v>
      </c>
      <c r="Y37" s="40">
        <f t="shared" si="4"/>
        <v>0</v>
      </c>
      <c r="Z37" s="41">
        <f t="shared" si="5"/>
        <v>0</v>
      </c>
      <c r="AA37" s="65"/>
      <c r="AB37" s="65"/>
      <c r="AC37" s="65"/>
      <c r="AD37" s="65"/>
      <c r="AE37" s="65"/>
      <c r="AF37" s="65"/>
      <c r="AG37" s="65"/>
      <c r="AH37" s="65"/>
      <c r="AI37" s="65"/>
    </row>
    <row r="38" spans="1:35" ht="94.2" thickBot="1" x14ac:dyDescent="0.35">
      <c r="A38" s="180"/>
      <c r="B38" s="186"/>
      <c r="C38" s="186"/>
      <c r="D38" s="43" t="s">
        <v>20</v>
      </c>
      <c r="E38" s="88" t="s">
        <v>181</v>
      </c>
      <c r="F38" s="63">
        <v>2</v>
      </c>
      <c r="G38" s="63">
        <v>2</v>
      </c>
      <c r="H38" s="69">
        <v>2</v>
      </c>
      <c r="I38" s="97">
        <v>2</v>
      </c>
      <c r="J38" s="63">
        <v>2</v>
      </c>
      <c r="K38" s="63">
        <v>2</v>
      </c>
      <c r="L38" s="121">
        <v>2</v>
      </c>
      <c r="M38" s="97">
        <v>2</v>
      </c>
      <c r="N38" s="121">
        <v>2</v>
      </c>
      <c r="O38" s="98">
        <v>1</v>
      </c>
      <c r="P38" s="63">
        <v>0</v>
      </c>
      <c r="Q38" s="98">
        <v>0</v>
      </c>
      <c r="R38" s="63">
        <v>2</v>
      </c>
      <c r="S38" s="107">
        <v>2</v>
      </c>
      <c r="T38" s="110">
        <v>2</v>
      </c>
      <c r="U38" s="36">
        <f t="shared" si="0"/>
        <v>12</v>
      </c>
      <c r="V38" s="37">
        <f t="shared" si="1"/>
        <v>0.8</v>
      </c>
      <c r="W38" s="38">
        <f t="shared" si="2"/>
        <v>1</v>
      </c>
      <c r="X38" s="39">
        <f t="shared" si="3"/>
        <v>6.6666666666666666E-2</v>
      </c>
      <c r="Y38" s="40">
        <f t="shared" si="4"/>
        <v>2</v>
      </c>
      <c r="Z38" s="41">
        <f t="shared" si="5"/>
        <v>0.13333333333333333</v>
      </c>
      <c r="AA38" s="64"/>
      <c r="AB38" s="64"/>
      <c r="AC38" s="64"/>
      <c r="AD38" s="64"/>
      <c r="AE38" s="64"/>
      <c r="AF38" s="64"/>
      <c r="AG38" s="64"/>
      <c r="AH38" s="64"/>
      <c r="AI38" s="87"/>
    </row>
    <row r="39" spans="1:35" ht="62.4" x14ac:dyDescent="0.3">
      <c r="A39" s="180"/>
      <c r="B39" s="186"/>
      <c r="C39" s="186"/>
      <c r="D39" s="178" t="s">
        <v>21</v>
      </c>
      <c r="E39" s="62" t="s">
        <v>22</v>
      </c>
      <c r="F39" s="89"/>
      <c r="G39" s="90"/>
      <c r="H39" s="91"/>
      <c r="I39" s="91"/>
      <c r="J39" s="91" t="s">
        <v>204</v>
      </c>
      <c r="K39" s="91"/>
      <c r="L39" s="91"/>
      <c r="M39" s="91"/>
      <c r="N39" s="91"/>
      <c r="O39" s="91"/>
      <c r="P39" s="91"/>
      <c r="Q39" s="91"/>
      <c r="R39" s="91"/>
      <c r="S39" s="91"/>
      <c r="T39" s="91"/>
      <c r="U39" s="83"/>
      <c r="V39" s="84"/>
      <c r="W39" s="83"/>
      <c r="X39" s="84"/>
      <c r="Y39" s="83"/>
      <c r="Z39" s="84"/>
    </row>
    <row r="40" spans="1:35" ht="31.2" x14ac:dyDescent="0.3">
      <c r="A40" s="180"/>
      <c r="B40" s="186"/>
      <c r="C40" s="186"/>
      <c r="D40" s="184"/>
      <c r="E40" s="62" t="s">
        <v>23</v>
      </c>
      <c r="F40" s="59">
        <v>2</v>
      </c>
      <c r="G40" s="59">
        <v>2</v>
      </c>
      <c r="H40" s="21">
        <v>2</v>
      </c>
      <c r="I40" s="21">
        <v>2</v>
      </c>
      <c r="J40" s="21">
        <v>2</v>
      </c>
      <c r="K40" s="21">
        <v>2</v>
      </c>
      <c r="L40" s="21">
        <v>2</v>
      </c>
      <c r="M40" s="21">
        <v>0</v>
      </c>
      <c r="N40" s="21">
        <v>1</v>
      </c>
      <c r="O40" s="21">
        <v>2</v>
      </c>
      <c r="P40" s="21">
        <v>2</v>
      </c>
      <c r="Q40" s="21">
        <v>2</v>
      </c>
      <c r="R40" s="21">
        <v>2</v>
      </c>
      <c r="S40" s="21">
        <v>2</v>
      </c>
      <c r="T40" s="21">
        <v>2</v>
      </c>
      <c r="U40" s="36">
        <f t="shared" si="0"/>
        <v>13</v>
      </c>
      <c r="V40" s="37">
        <f t="shared" si="1"/>
        <v>0.8666666666666667</v>
      </c>
      <c r="W40" s="38">
        <f t="shared" si="2"/>
        <v>1</v>
      </c>
      <c r="X40" s="39">
        <f t="shared" si="3"/>
        <v>6.6666666666666666E-2</v>
      </c>
      <c r="Y40" s="40">
        <f t="shared" si="4"/>
        <v>1</v>
      </c>
      <c r="Z40" s="41">
        <f t="shared" si="5"/>
        <v>6.6666666666666666E-2</v>
      </c>
    </row>
    <row r="41" spans="1:35" x14ac:dyDescent="0.3">
      <c r="A41" s="180"/>
      <c r="B41" s="186"/>
      <c r="C41" s="186"/>
      <c r="D41" s="184"/>
      <c r="E41" s="62" t="s">
        <v>24</v>
      </c>
      <c r="F41" s="59">
        <v>2</v>
      </c>
      <c r="G41" s="17">
        <v>1</v>
      </c>
      <c r="H41" s="21">
        <v>1</v>
      </c>
      <c r="I41" s="21">
        <v>2</v>
      </c>
      <c r="J41" s="21">
        <v>2</v>
      </c>
      <c r="K41" s="21">
        <v>2</v>
      </c>
      <c r="L41" s="21">
        <v>2</v>
      </c>
      <c r="M41" s="21">
        <v>0</v>
      </c>
      <c r="N41" s="21">
        <v>0</v>
      </c>
      <c r="O41" s="21">
        <v>2</v>
      </c>
      <c r="P41" s="21">
        <v>2</v>
      </c>
      <c r="Q41" s="21">
        <v>2</v>
      </c>
      <c r="R41" s="21">
        <v>2</v>
      </c>
      <c r="S41" s="21">
        <v>2</v>
      </c>
      <c r="T41" s="21">
        <v>0</v>
      </c>
      <c r="U41" s="36">
        <f t="shared" si="0"/>
        <v>10</v>
      </c>
      <c r="V41" s="37">
        <f t="shared" si="1"/>
        <v>0.66666666666666663</v>
      </c>
      <c r="W41" s="38">
        <f t="shared" si="2"/>
        <v>2</v>
      </c>
      <c r="X41" s="39">
        <f t="shared" si="3"/>
        <v>0.13333333333333333</v>
      </c>
      <c r="Y41" s="40">
        <f t="shared" si="4"/>
        <v>3</v>
      </c>
      <c r="Z41" s="41">
        <f t="shared" si="5"/>
        <v>0.2</v>
      </c>
    </row>
    <row r="42" spans="1:35" ht="46.8" x14ac:dyDescent="0.3">
      <c r="A42" s="180"/>
      <c r="B42" s="186"/>
      <c r="C42" s="186"/>
      <c r="D42" s="184"/>
      <c r="E42" s="62" t="s">
        <v>25</v>
      </c>
      <c r="F42" s="59">
        <v>2</v>
      </c>
      <c r="G42" s="17">
        <v>0</v>
      </c>
      <c r="H42" s="21">
        <v>2</v>
      </c>
      <c r="I42" s="21">
        <v>2</v>
      </c>
      <c r="J42" s="21">
        <v>2</v>
      </c>
      <c r="K42" s="21">
        <v>2</v>
      </c>
      <c r="L42" s="21">
        <v>2</v>
      </c>
      <c r="M42" s="21">
        <v>0</v>
      </c>
      <c r="N42" s="21">
        <v>1</v>
      </c>
      <c r="O42" s="21">
        <v>2</v>
      </c>
      <c r="P42" s="21">
        <v>2</v>
      </c>
      <c r="Q42" s="21">
        <v>2</v>
      </c>
      <c r="R42" s="21">
        <v>2</v>
      </c>
      <c r="S42" s="21">
        <v>2</v>
      </c>
      <c r="T42" s="21">
        <v>2</v>
      </c>
      <c r="U42" s="36">
        <f t="shared" si="0"/>
        <v>12</v>
      </c>
      <c r="V42" s="37">
        <f t="shared" si="1"/>
        <v>0.8</v>
      </c>
      <c r="W42" s="38">
        <f t="shared" si="2"/>
        <v>1</v>
      </c>
      <c r="X42" s="39">
        <f t="shared" si="3"/>
        <v>6.6666666666666666E-2</v>
      </c>
      <c r="Y42" s="40">
        <f t="shared" si="4"/>
        <v>2</v>
      </c>
      <c r="Z42" s="41">
        <f t="shared" si="5"/>
        <v>0.13333333333333333</v>
      </c>
    </row>
    <row r="43" spans="1:35" ht="31.2" x14ac:dyDescent="0.3">
      <c r="A43" s="180"/>
      <c r="B43" s="186"/>
      <c r="C43" s="186"/>
      <c r="D43" s="184"/>
      <c r="E43" s="62" t="s">
        <v>26</v>
      </c>
      <c r="F43" s="59">
        <v>2</v>
      </c>
      <c r="G43" s="17">
        <v>0</v>
      </c>
      <c r="H43" s="21">
        <v>2</v>
      </c>
      <c r="I43" s="21">
        <v>2</v>
      </c>
      <c r="J43" s="21">
        <v>2</v>
      </c>
      <c r="K43" s="21">
        <v>2</v>
      </c>
      <c r="L43" s="21">
        <v>2</v>
      </c>
      <c r="M43" s="21">
        <v>0</v>
      </c>
      <c r="N43" s="21">
        <v>0</v>
      </c>
      <c r="O43" s="21">
        <v>2</v>
      </c>
      <c r="P43" s="21">
        <v>2</v>
      </c>
      <c r="Q43" s="21">
        <v>2</v>
      </c>
      <c r="R43" s="21">
        <v>2</v>
      </c>
      <c r="S43" s="21">
        <v>2</v>
      </c>
      <c r="T43" s="21">
        <v>0</v>
      </c>
      <c r="U43" s="36">
        <f t="shared" si="0"/>
        <v>11</v>
      </c>
      <c r="V43" s="37">
        <f t="shared" si="1"/>
        <v>0.73333333333333328</v>
      </c>
      <c r="W43" s="38">
        <f t="shared" si="2"/>
        <v>0</v>
      </c>
      <c r="X43" s="39">
        <f t="shared" si="3"/>
        <v>0</v>
      </c>
      <c r="Y43" s="40">
        <f t="shared" si="4"/>
        <v>4</v>
      </c>
      <c r="Z43" s="41">
        <f t="shared" si="5"/>
        <v>0.26666666666666666</v>
      </c>
    </row>
    <row r="44" spans="1:35" ht="93.6" x14ac:dyDescent="0.3">
      <c r="A44" s="180"/>
      <c r="B44" s="186"/>
      <c r="C44" s="186"/>
      <c r="D44" s="184"/>
      <c r="E44" s="62" t="s">
        <v>27</v>
      </c>
      <c r="F44" s="59">
        <v>2</v>
      </c>
      <c r="G44" s="17">
        <v>0</v>
      </c>
      <c r="H44" s="21">
        <v>2</v>
      </c>
      <c r="I44" s="21">
        <v>0</v>
      </c>
      <c r="J44" s="21">
        <v>2</v>
      </c>
      <c r="K44" s="21">
        <v>2</v>
      </c>
      <c r="L44" s="21">
        <v>2</v>
      </c>
      <c r="M44" s="21">
        <v>0</v>
      </c>
      <c r="N44" s="21">
        <v>0</v>
      </c>
      <c r="O44" s="21">
        <v>2</v>
      </c>
      <c r="P44" s="21">
        <v>0</v>
      </c>
      <c r="Q44" s="21">
        <v>0</v>
      </c>
      <c r="R44" s="21">
        <v>2</v>
      </c>
      <c r="S44" s="21">
        <v>2</v>
      </c>
      <c r="T44" s="21">
        <v>0</v>
      </c>
      <c r="U44" s="36">
        <f t="shared" si="0"/>
        <v>8</v>
      </c>
      <c r="V44" s="37">
        <f t="shared" si="1"/>
        <v>0.53333333333333333</v>
      </c>
      <c r="W44" s="38">
        <f t="shared" si="2"/>
        <v>0</v>
      </c>
      <c r="X44" s="39">
        <f t="shared" si="3"/>
        <v>0</v>
      </c>
      <c r="Y44" s="40">
        <f t="shared" si="4"/>
        <v>7</v>
      </c>
      <c r="Z44" s="41">
        <f t="shared" si="5"/>
        <v>0.46666666666666667</v>
      </c>
    </row>
    <row r="45" spans="1:35" ht="31.2" x14ac:dyDescent="0.3">
      <c r="A45" s="180"/>
      <c r="B45" s="186"/>
      <c r="C45" s="186"/>
      <c r="D45" s="184"/>
      <c r="E45" s="62" t="s">
        <v>179</v>
      </c>
      <c r="F45" s="59">
        <v>2</v>
      </c>
      <c r="G45" s="17">
        <v>0</v>
      </c>
      <c r="H45" s="21">
        <v>1</v>
      </c>
      <c r="I45" s="21">
        <v>2</v>
      </c>
      <c r="J45" s="21">
        <v>2</v>
      </c>
      <c r="K45" s="21">
        <v>2</v>
      </c>
      <c r="L45" s="21">
        <v>2</v>
      </c>
      <c r="M45" s="21">
        <v>0</v>
      </c>
      <c r="N45" s="21">
        <v>1</v>
      </c>
      <c r="O45" s="21">
        <v>2</v>
      </c>
      <c r="P45" s="21">
        <v>0</v>
      </c>
      <c r="Q45" s="21">
        <v>0</v>
      </c>
      <c r="R45" s="21">
        <v>2</v>
      </c>
      <c r="S45" s="21">
        <v>1</v>
      </c>
      <c r="T45" s="21">
        <v>1</v>
      </c>
      <c r="U45" s="36">
        <f t="shared" si="0"/>
        <v>7</v>
      </c>
      <c r="V45" s="37">
        <f t="shared" si="1"/>
        <v>0.46666666666666667</v>
      </c>
      <c r="W45" s="38">
        <f t="shared" si="2"/>
        <v>4</v>
      </c>
      <c r="X45" s="39">
        <f t="shared" si="3"/>
        <v>0.26666666666666666</v>
      </c>
      <c r="Y45" s="40">
        <f t="shared" si="4"/>
        <v>4</v>
      </c>
      <c r="Z45" s="41">
        <f t="shared" si="5"/>
        <v>0.26666666666666666</v>
      </c>
    </row>
    <row r="46" spans="1:35" x14ac:dyDescent="0.3">
      <c r="A46" s="180"/>
      <c r="B46" s="186"/>
      <c r="C46" s="186"/>
      <c r="D46" s="184"/>
      <c r="E46" s="62" t="s">
        <v>178</v>
      </c>
      <c r="F46" s="59">
        <v>2</v>
      </c>
      <c r="G46" s="17">
        <v>0</v>
      </c>
      <c r="H46" s="21">
        <v>2</v>
      </c>
      <c r="I46" s="21">
        <v>1</v>
      </c>
      <c r="J46" s="21">
        <v>2</v>
      </c>
      <c r="K46" s="21">
        <v>2</v>
      </c>
      <c r="L46" s="21">
        <v>2</v>
      </c>
      <c r="M46" s="21">
        <v>0</v>
      </c>
      <c r="N46" s="21">
        <v>1</v>
      </c>
      <c r="O46" s="21">
        <v>2</v>
      </c>
      <c r="P46" s="21">
        <v>0</v>
      </c>
      <c r="Q46" s="21">
        <v>0</v>
      </c>
      <c r="R46" s="21">
        <v>2</v>
      </c>
      <c r="S46" s="21">
        <v>1</v>
      </c>
      <c r="T46" s="21">
        <v>2</v>
      </c>
      <c r="U46" s="36">
        <f t="shared" si="0"/>
        <v>8</v>
      </c>
      <c r="V46" s="37">
        <f t="shared" si="1"/>
        <v>0.53333333333333333</v>
      </c>
      <c r="W46" s="38">
        <f t="shared" si="2"/>
        <v>3</v>
      </c>
      <c r="X46" s="39">
        <f t="shared" si="3"/>
        <v>0.2</v>
      </c>
      <c r="Y46" s="40">
        <f t="shared" si="4"/>
        <v>4</v>
      </c>
      <c r="Z46" s="41">
        <f t="shared" si="5"/>
        <v>0.26666666666666666</v>
      </c>
    </row>
    <row r="47" spans="1:35" x14ac:dyDescent="0.3">
      <c r="A47" s="180"/>
      <c r="B47" s="186"/>
      <c r="C47" s="186"/>
      <c r="D47" s="184"/>
      <c r="E47" s="62" t="s">
        <v>180</v>
      </c>
      <c r="F47" s="59">
        <v>2</v>
      </c>
      <c r="G47" s="17">
        <v>0</v>
      </c>
      <c r="H47" s="21">
        <v>2</v>
      </c>
      <c r="I47" s="21">
        <v>0</v>
      </c>
      <c r="J47" s="21">
        <v>2</v>
      </c>
      <c r="K47" s="21">
        <v>2</v>
      </c>
      <c r="L47" s="21">
        <v>2</v>
      </c>
      <c r="M47" s="21">
        <v>0</v>
      </c>
      <c r="N47" s="21">
        <v>2</v>
      </c>
      <c r="O47" s="21">
        <v>2</v>
      </c>
      <c r="P47" s="21">
        <v>2</v>
      </c>
      <c r="Q47" s="21">
        <v>2</v>
      </c>
      <c r="R47" s="21">
        <v>0</v>
      </c>
      <c r="S47" s="21">
        <v>2</v>
      </c>
      <c r="T47" s="21">
        <v>2</v>
      </c>
      <c r="U47" s="36">
        <f t="shared" si="0"/>
        <v>11</v>
      </c>
      <c r="V47" s="37">
        <f t="shared" si="1"/>
        <v>0.73333333333333328</v>
      </c>
      <c r="W47" s="38">
        <f t="shared" si="2"/>
        <v>0</v>
      </c>
      <c r="X47" s="39">
        <f t="shared" si="3"/>
        <v>0</v>
      </c>
      <c r="Y47" s="40">
        <f t="shared" si="4"/>
        <v>4</v>
      </c>
      <c r="Z47" s="41">
        <f t="shared" si="5"/>
        <v>0.26666666666666666</v>
      </c>
    </row>
    <row r="48" spans="1:35" x14ac:dyDescent="0.3">
      <c r="A48" s="180"/>
      <c r="B48" s="186"/>
      <c r="C48" s="186"/>
      <c r="D48" s="184"/>
      <c r="E48" s="9" t="s">
        <v>28</v>
      </c>
      <c r="F48" s="59">
        <v>2</v>
      </c>
      <c r="G48" s="17">
        <v>0</v>
      </c>
      <c r="H48" s="21">
        <v>2</v>
      </c>
      <c r="I48" s="21">
        <v>2</v>
      </c>
      <c r="J48" s="21">
        <v>2</v>
      </c>
      <c r="K48" s="21">
        <v>2</v>
      </c>
      <c r="L48" s="21">
        <v>2</v>
      </c>
      <c r="M48" s="21">
        <v>1</v>
      </c>
      <c r="N48" s="21">
        <v>2</v>
      </c>
      <c r="O48" s="21">
        <v>2</v>
      </c>
      <c r="P48" s="21">
        <v>1</v>
      </c>
      <c r="Q48" s="21">
        <v>0</v>
      </c>
      <c r="R48" s="21">
        <v>2</v>
      </c>
      <c r="S48" s="21">
        <v>2</v>
      </c>
      <c r="T48" s="21">
        <v>1</v>
      </c>
      <c r="U48" s="36">
        <f t="shared" si="0"/>
        <v>10</v>
      </c>
      <c r="V48" s="37">
        <f t="shared" si="1"/>
        <v>0.66666666666666663</v>
      </c>
      <c r="W48" s="38">
        <f t="shared" si="2"/>
        <v>3</v>
      </c>
      <c r="X48" s="39">
        <f t="shared" si="3"/>
        <v>0.2</v>
      </c>
      <c r="Y48" s="40">
        <f t="shared" si="4"/>
        <v>2</v>
      </c>
      <c r="Z48" s="41">
        <f t="shared" si="5"/>
        <v>0.13333333333333333</v>
      </c>
    </row>
    <row r="49" spans="1:26" x14ac:dyDescent="0.3">
      <c r="A49" s="180"/>
      <c r="B49" s="186"/>
      <c r="C49" s="186"/>
      <c r="D49" s="184"/>
      <c r="E49" s="9" t="s">
        <v>29</v>
      </c>
      <c r="F49" s="59">
        <v>2</v>
      </c>
      <c r="G49" s="17">
        <v>0</v>
      </c>
      <c r="H49" s="21">
        <v>0</v>
      </c>
      <c r="I49" s="21">
        <v>2</v>
      </c>
      <c r="J49" s="21">
        <v>2</v>
      </c>
      <c r="K49" s="21">
        <v>2</v>
      </c>
      <c r="L49" s="21">
        <v>2</v>
      </c>
      <c r="M49" s="21">
        <v>2</v>
      </c>
      <c r="N49" s="21">
        <v>1</v>
      </c>
      <c r="O49" s="21">
        <v>2</v>
      </c>
      <c r="P49" s="21">
        <v>0</v>
      </c>
      <c r="Q49" s="21">
        <v>0</v>
      </c>
      <c r="R49" s="21">
        <v>1</v>
      </c>
      <c r="S49" s="21">
        <v>2</v>
      </c>
      <c r="T49" s="21">
        <v>0</v>
      </c>
      <c r="U49" s="36">
        <f t="shared" si="0"/>
        <v>8</v>
      </c>
      <c r="V49" s="37">
        <f t="shared" si="1"/>
        <v>0.53333333333333333</v>
      </c>
      <c r="W49" s="38">
        <f t="shared" si="2"/>
        <v>2</v>
      </c>
      <c r="X49" s="39">
        <f t="shared" si="3"/>
        <v>0.13333333333333333</v>
      </c>
      <c r="Y49" s="40">
        <f t="shared" si="4"/>
        <v>5</v>
      </c>
      <c r="Z49" s="41">
        <f t="shared" si="5"/>
        <v>0.33333333333333331</v>
      </c>
    </row>
    <row r="50" spans="1:26" x14ac:dyDescent="0.3">
      <c r="A50" s="180"/>
      <c r="B50" s="186"/>
      <c r="C50" s="186"/>
      <c r="D50" s="184"/>
      <c r="E50" s="9" t="s">
        <v>30</v>
      </c>
      <c r="F50" s="59">
        <v>1</v>
      </c>
      <c r="G50" s="17">
        <v>2</v>
      </c>
      <c r="H50" s="21">
        <v>2</v>
      </c>
      <c r="I50" s="21">
        <v>2</v>
      </c>
      <c r="J50" s="21">
        <v>2</v>
      </c>
      <c r="K50" s="21">
        <v>2</v>
      </c>
      <c r="L50" s="21">
        <v>2</v>
      </c>
      <c r="M50" s="21">
        <v>2</v>
      </c>
      <c r="N50" s="21">
        <v>2</v>
      </c>
      <c r="O50" s="21">
        <v>2</v>
      </c>
      <c r="P50" s="21">
        <v>2</v>
      </c>
      <c r="Q50" s="21">
        <v>2</v>
      </c>
      <c r="R50" s="21">
        <v>2</v>
      </c>
      <c r="S50" s="21">
        <v>2</v>
      </c>
      <c r="T50" s="21">
        <v>1</v>
      </c>
      <c r="U50" s="36">
        <f t="shared" si="0"/>
        <v>13</v>
      </c>
      <c r="V50" s="37">
        <f t="shared" si="1"/>
        <v>0.8666666666666667</v>
      </c>
      <c r="W50" s="38">
        <f t="shared" si="2"/>
        <v>2</v>
      </c>
      <c r="X50" s="39">
        <f t="shared" si="3"/>
        <v>0.13333333333333333</v>
      </c>
      <c r="Y50" s="40">
        <f t="shared" si="4"/>
        <v>0</v>
      </c>
      <c r="Z50" s="41">
        <f t="shared" si="5"/>
        <v>0</v>
      </c>
    </row>
    <row r="51" spans="1:26" ht="16.2" thickBot="1" x14ac:dyDescent="0.35">
      <c r="A51" s="180"/>
      <c r="B51" s="186"/>
      <c r="C51" s="186"/>
      <c r="D51" s="179"/>
      <c r="E51" s="9" t="s">
        <v>31</v>
      </c>
      <c r="F51" s="59">
        <v>2</v>
      </c>
      <c r="G51" s="17">
        <v>1</v>
      </c>
      <c r="H51" s="21">
        <v>2</v>
      </c>
      <c r="I51" s="21">
        <v>2</v>
      </c>
      <c r="J51" s="21">
        <v>2</v>
      </c>
      <c r="K51" s="21">
        <v>2</v>
      </c>
      <c r="L51" s="21">
        <v>2</v>
      </c>
      <c r="M51" s="21">
        <v>0</v>
      </c>
      <c r="N51" s="21">
        <v>2</v>
      </c>
      <c r="O51" s="21">
        <v>1</v>
      </c>
      <c r="P51" s="21">
        <v>2</v>
      </c>
      <c r="Q51" s="21">
        <v>0</v>
      </c>
      <c r="R51" s="21">
        <v>0</v>
      </c>
      <c r="S51" s="21">
        <v>2</v>
      </c>
      <c r="T51" s="21">
        <v>2</v>
      </c>
      <c r="U51" s="36">
        <f t="shared" si="0"/>
        <v>10</v>
      </c>
      <c r="V51" s="37">
        <f t="shared" si="1"/>
        <v>0.66666666666666663</v>
      </c>
      <c r="W51" s="38">
        <f t="shared" si="2"/>
        <v>2</v>
      </c>
      <c r="X51" s="39">
        <f t="shared" si="3"/>
        <v>0.13333333333333333</v>
      </c>
      <c r="Y51" s="40">
        <f t="shared" si="4"/>
        <v>3</v>
      </c>
      <c r="Z51" s="41">
        <f t="shared" si="5"/>
        <v>0.2</v>
      </c>
    </row>
    <row r="52" spans="1:26" ht="63" thickBot="1" x14ac:dyDescent="0.35">
      <c r="A52" s="180"/>
      <c r="B52" s="186"/>
      <c r="C52" s="186"/>
      <c r="D52" s="58" t="s">
        <v>32</v>
      </c>
      <c r="E52" s="60" t="s">
        <v>182</v>
      </c>
      <c r="F52" s="59">
        <v>2</v>
      </c>
      <c r="G52" s="59">
        <v>2</v>
      </c>
      <c r="H52" s="59">
        <v>2</v>
      </c>
      <c r="I52" s="59">
        <v>2</v>
      </c>
      <c r="J52" s="59">
        <v>2</v>
      </c>
      <c r="K52" s="59">
        <v>2</v>
      </c>
      <c r="L52" s="120">
        <v>1</v>
      </c>
      <c r="M52" s="59">
        <v>0</v>
      </c>
      <c r="N52" s="120">
        <v>2</v>
      </c>
      <c r="O52" s="59">
        <v>2</v>
      </c>
      <c r="P52" s="59">
        <v>2</v>
      </c>
      <c r="Q52" s="59">
        <v>2</v>
      </c>
      <c r="R52" s="59">
        <v>2</v>
      </c>
      <c r="S52" s="59">
        <v>2</v>
      </c>
      <c r="T52" s="109">
        <v>1</v>
      </c>
      <c r="U52" s="36">
        <f t="shared" si="0"/>
        <v>12</v>
      </c>
      <c r="V52" s="37">
        <f t="shared" si="1"/>
        <v>0.8</v>
      </c>
      <c r="W52" s="38">
        <f t="shared" si="2"/>
        <v>2</v>
      </c>
      <c r="X52" s="39">
        <f t="shared" si="3"/>
        <v>0.13333333333333333</v>
      </c>
      <c r="Y52" s="40">
        <f t="shared" si="4"/>
        <v>1</v>
      </c>
      <c r="Z52" s="41">
        <f t="shared" si="5"/>
        <v>6.6666666666666666E-2</v>
      </c>
    </row>
    <row r="53" spans="1:26" ht="31.2" x14ac:dyDescent="0.3">
      <c r="A53" s="180"/>
      <c r="B53" s="186"/>
      <c r="C53" s="186"/>
      <c r="D53" s="200" t="s">
        <v>33</v>
      </c>
      <c r="E53" s="12" t="s">
        <v>34</v>
      </c>
      <c r="F53" s="59">
        <v>2</v>
      </c>
      <c r="G53" s="18">
        <v>2</v>
      </c>
      <c r="H53" s="21">
        <v>1</v>
      </c>
      <c r="I53" s="21">
        <v>2</v>
      </c>
      <c r="J53" s="21">
        <v>2</v>
      </c>
      <c r="K53" s="21">
        <v>2</v>
      </c>
      <c r="L53" s="21">
        <v>2</v>
      </c>
      <c r="M53" s="21">
        <v>0</v>
      </c>
      <c r="N53" s="21">
        <v>2</v>
      </c>
      <c r="O53" s="21">
        <v>2</v>
      </c>
      <c r="P53" s="21">
        <v>0</v>
      </c>
      <c r="Q53" s="21">
        <v>0</v>
      </c>
      <c r="R53" s="21">
        <v>2</v>
      </c>
      <c r="S53" s="21">
        <v>2</v>
      </c>
      <c r="T53" s="21">
        <v>0</v>
      </c>
      <c r="U53" s="36">
        <f t="shared" si="0"/>
        <v>10</v>
      </c>
      <c r="V53" s="37">
        <f t="shared" si="1"/>
        <v>0.66666666666666663</v>
      </c>
      <c r="W53" s="38">
        <f t="shared" si="2"/>
        <v>1</v>
      </c>
      <c r="X53" s="39">
        <f t="shared" si="3"/>
        <v>6.6666666666666666E-2</v>
      </c>
      <c r="Y53" s="40">
        <f t="shared" si="4"/>
        <v>4</v>
      </c>
      <c r="Z53" s="41">
        <f t="shared" si="5"/>
        <v>0.26666666666666666</v>
      </c>
    </row>
    <row r="54" spans="1:26" ht="31.2" x14ac:dyDescent="0.3">
      <c r="A54" s="180"/>
      <c r="B54" s="186"/>
      <c r="C54" s="186"/>
      <c r="D54" s="201"/>
      <c r="E54" s="12" t="s">
        <v>183</v>
      </c>
      <c r="F54" s="59">
        <v>2</v>
      </c>
      <c r="G54" s="18">
        <v>2</v>
      </c>
      <c r="H54" s="21">
        <v>2</v>
      </c>
      <c r="I54" s="21">
        <v>2</v>
      </c>
      <c r="J54" s="21">
        <v>2</v>
      </c>
      <c r="K54" s="21">
        <v>2</v>
      </c>
      <c r="L54" s="21">
        <v>2</v>
      </c>
      <c r="M54" s="21">
        <v>2</v>
      </c>
      <c r="N54" s="21">
        <v>2</v>
      </c>
      <c r="O54" s="21">
        <v>2</v>
      </c>
      <c r="P54" s="21">
        <v>0</v>
      </c>
      <c r="Q54" s="21">
        <v>0</v>
      </c>
      <c r="R54" s="21">
        <v>2</v>
      </c>
      <c r="S54" s="21">
        <v>2</v>
      </c>
      <c r="T54" s="21">
        <v>0</v>
      </c>
      <c r="U54" s="36">
        <f t="shared" si="0"/>
        <v>12</v>
      </c>
      <c r="V54" s="37">
        <f t="shared" si="1"/>
        <v>0.8</v>
      </c>
      <c r="W54" s="38">
        <f t="shared" si="2"/>
        <v>0</v>
      </c>
      <c r="X54" s="39">
        <f t="shared" si="3"/>
        <v>0</v>
      </c>
      <c r="Y54" s="40">
        <f t="shared" si="4"/>
        <v>3</v>
      </c>
      <c r="Z54" s="41">
        <f t="shared" si="5"/>
        <v>0.2</v>
      </c>
    </row>
    <row r="55" spans="1:26" ht="47.4" thickBot="1" x14ac:dyDescent="0.35">
      <c r="A55" s="180"/>
      <c r="B55" s="186"/>
      <c r="C55" s="186"/>
      <c r="D55" s="202"/>
      <c r="E55" s="12" t="s">
        <v>35</v>
      </c>
      <c r="F55" s="59">
        <v>2</v>
      </c>
      <c r="G55" s="17">
        <v>2</v>
      </c>
      <c r="H55" s="21">
        <v>2</v>
      </c>
      <c r="I55" s="21">
        <v>2</v>
      </c>
      <c r="J55" s="21">
        <v>2</v>
      </c>
      <c r="K55" s="21">
        <v>2</v>
      </c>
      <c r="L55" s="21">
        <v>2</v>
      </c>
      <c r="M55" s="21">
        <v>0</v>
      </c>
      <c r="N55" s="21">
        <v>2</v>
      </c>
      <c r="O55" s="21">
        <v>2</v>
      </c>
      <c r="P55" s="21">
        <v>0</v>
      </c>
      <c r="Q55" s="21">
        <v>0</v>
      </c>
      <c r="R55" s="21">
        <v>2</v>
      </c>
      <c r="S55" s="21">
        <v>2</v>
      </c>
      <c r="T55" s="21">
        <v>2</v>
      </c>
      <c r="U55" s="36">
        <f t="shared" si="0"/>
        <v>12</v>
      </c>
      <c r="V55" s="37">
        <f t="shared" si="1"/>
        <v>0.8</v>
      </c>
      <c r="W55" s="38">
        <f t="shared" si="2"/>
        <v>0</v>
      </c>
      <c r="X55" s="39">
        <f t="shared" si="3"/>
        <v>0</v>
      </c>
      <c r="Y55" s="40">
        <f t="shared" si="4"/>
        <v>3</v>
      </c>
      <c r="Z55" s="41">
        <f t="shared" si="5"/>
        <v>0.2</v>
      </c>
    </row>
    <row r="56" spans="1:26" ht="63" thickBot="1" x14ac:dyDescent="0.35">
      <c r="A56" s="180"/>
      <c r="B56" s="186"/>
      <c r="C56" s="187"/>
      <c r="D56" s="7" t="s">
        <v>36</v>
      </c>
      <c r="E56" s="9" t="s">
        <v>37</v>
      </c>
      <c r="F56" s="59">
        <v>1</v>
      </c>
      <c r="G56" s="18">
        <v>2</v>
      </c>
      <c r="H56" s="21">
        <v>2</v>
      </c>
      <c r="I56" s="21">
        <v>2</v>
      </c>
      <c r="J56" s="21">
        <v>2</v>
      </c>
      <c r="K56" s="21">
        <v>2</v>
      </c>
      <c r="L56" s="21">
        <v>2</v>
      </c>
      <c r="M56" s="21">
        <v>2</v>
      </c>
      <c r="N56" s="21">
        <v>2</v>
      </c>
      <c r="O56" s="21">
        <v>2</v>
      </c>
      <c r="P56" s="21">
        <v>2</v>
      </c>
      <c r="Q56" s="21">
        <v>2</v>
      </c>
      <c r="R56" s="21">
        <v>2</v>
      </c>
      <c r="S56" s="21">
        <v>2</v>
      </c>
      <c r="T56" s="21">
        <v>2</v>
      </c>
      <c r="U56" s="36">
        <f t="shared" si="0"/>
        <v>14</v>
      </c>
      <c r="V56" s="37">
        <f t="shared" si="1"/>
        <v>0.93333333333333335</v>
      </c>
      <c r="W56" s="38">
        <f t="shared" si="2"/>
        <v>1</v>
      </c>
      <c r="X56" s="39">
        <f t="shared" si="3"/>
        <v>6.6666666666666666E-2</v>
      </c>
      <c r="Y56" s="40">
        <f t="shared" si="4"/>
        <v>0</v>
      </c>
      <c r="Z56" s="41">
        <f t="shared" si="5"/>
        <v>0</v>
      </c>
    </row>
    <row r="57" spans="1:26" x14ac:dyDescent="0.3">
      <c r="A57" s="180"/>
      <c r="B57" s="186"/>
      <c r="C57" s="185" t="s">
        <v>38</v>
      </c>
      <c r="D57" s="178" t="s">
        <v>5</v>
      </c>
      <c r="E57" s="12" t="s">
        <v>39</v>
      </c>
      <c r="F57" s="59">
        <v>2</v>
      </c>
      <c r="G57" s="18">
        <v>2</v>
      </c>
      <c r="H57" s="21">
        <v>2</v>
      </c>
      <c r="I57" s="21">
        <v>2</v>
      </c>
      <c r="J57" s="21">
        <v>2</v>
      </c>
      <c r="K57" s="21">
        <v>2</v>
      </c>
      <c r="L57" s="21">
        <v>2</v>
      </c>
      <c r="M57" s="21">
        <v>0</v>
      </c>
      <c r="N57" s="21">
        <v>2</v>
      </c>
      <c r="O57" s="21">
        <v>2</v>
      </c>
      <c r="P57" s="21">
        <v>2</v>
      </c>
      <c r="Q57" s="21">
        <v>2</v>
      </c>
      <c r="R57" s="21">
        <v>1</v>
      </c>
      <c r="S57" s="21">
        <v>0</v>
      </c>
      <c r="T57" s="21">
        <v>0</v>
      </c>
      <c r="U57" s="36">
        <f t="shared" si="0"/>
        <v>11</v>
      </c>
      <c r="V57" s="37">
        <f t="shared" si="1"/>
        <v>0.73333333333333328</v>
      </c>
      <c r="W57" s="38">
        <f t="shared" si="2"/>
        <v>1</v>
      </c>
      <c r="X57" s="39">
        <f t="shared" si="3"/>
        <v>6.6666666666666666E-2</v>
      </c>
      <c r="Y57" s="40">
        <f t="shared" si="4"/>
        <v>3</v>
      </c>
      <c r="Z57" s="41">
        <f t="shared" si="5"/>
        <v>0.2</v>
      </c>
    </row>
    <row r="58" spans="1:26" x14ac:dyDescent="0.3">
      <c r="A58" s="180"/>
      <c r="B58" s="186"/>
      <c r="C58" s="186"/>
      <c r="D58" s="184"/>
      <c r="E58" s="13" t="s">
        <v>185</v>
      </c>
      <c r="F58" s="59">
        <v>2</v>
      </c>
      <c r="G58" s="18">
        <v>2</v>
      </c>
      <c r="H58" s="21">
        <v>2</v>
      </c>
      <c r="I58" s="21">
        <v>2</v>
      </c>
      <c r="J58" s="21">
        <v>2</v>
      </c>
      <c r="K58" s="21">
        <v>2</v>
      </c>
      <c r="L58" s="21">
        <v>2</v>
      </c>
      <c r="M58" s="21">
        <v>0</v>
      </c>
      <c r="N58" s="21">
        <v>2</v>
      </c>
      <c r="O58" s="21">
        <v>2</v>
      </c>
      <c r="P58" s="21">
        <v>0</v>
      </c>
      <c r="Q58" s="21">
        <v>2</v>
      </c>
      <c r="R58" s="21">
        <v>2</v>
      </c>
      <c r="S58" s="21">
        <v>0</v>
      </c>
      <c r="T58" s="21">
        <v>0</v>
      </c>
      <c r="U58" s="36">
        <f t="shared" si="0"/>
        <v>11</v>
      </c>
      <c r="V58" s="37">
        <f t="shared" si="1"/>
        <v>0.73333333333333328</v>
      </c>
      <c r="W58" s="38">
        <f t="shared" si="2"/>
        <v>0</v>
      </c>
      <c r="X58" s="39">
        <f t="shared" si="3"/>
        <v>0</v>
      </c>
      <c r="Y58" s="40">
        <f t="shared" si="4"/>
        <v>4</v>
      </c>
      <c r="Z58" s="41">
        <f t="shared" si="5"/>
        <v>0.26666666666666666</v>
      </c>
    </row>
    <row r="59" spans="1:26" x14ac:dyDescent="0.3">
      <c r="A59" s="180"/>
      <c r="B59" s="186"/>
      <c r="C59" s="186"/>
      <c r="D59" s="184"/>
      <c r="E59" s="12" t="s">
        <v>40</v>
      </c>
      <c r="F59" s="59">
        <v>2</v>
      </c>
      <c r="G59" s="17">
        <v>2</v>
      </c>
      <c r="H59" s="21">
        <v>2</v>
      </c>
      <c r="I59" s="21">
        <v>2</v>
      </c>
      <c r="J59" s="21">
        <v>2</v>
      </c>
      <c r="K59" s="21">
        <v>2</v>
      </c>
      <c r="L59" s="21">
        <v>2</v>
      </c>
      <c r="M59" s="21">
        <v>0</v>
      </c>
      <c r="N59" s="21">
        <v>2</v>
      </c>
      <c r="O59" s="21">
        <v>2</v>
      </c>
      <c r="P59" s="21">
        <v>2</v>
      </c>
      <c r="Q59" s="21">
        <v>2</v>
      </c>
      <c r="R59" s="21">
        <v>2</v>
      </c>
      <c r="S59" s="21">
        <v>2</v>
      </c>
      <c r="T59" s="21">
        <v>0</v>
      </c>
      <c r="U59" s="36">
        <f t="shared" si="0"/>
        <v>13</v>
      </c>
      <c r="V59" s="37">
        <f t="shared" si="1"/>
        <v>0.8666666666666667</v>
      </c>
      <c r="W59" s="38">
        <f t="shared" si="2"/>
        <v>0</v>
      </c>
      <c r="X59" s="39">
        <f t="shared" si="3"/>
        <v>0</v>
      </c>
      <c r="Y59" s="40">
        <f t="shared" si="4"/>
        <v>2</v>
      </c>
      <c r="Z59" s="41">
        <f t="shared" si="5"/>
        <v>0.13333333333333333</v>
      </c>
    </row>
    <row r="60" spans="1:26" x14ac:dyDescent="0.3">
      <c r="A60" s="180"/>
      <c r="B60" s="186"/>
      <c r="C60" s="186"/>
      <c r="D60" s="184"/>
      <c r="E60" s="12" t="s">
        <v>186</v>
      </c>
      <c r="F60" s="59">
        <v>2</v>
      </c>
      <c r="G60" s="17">
        <v>2</v>
      </c>
      <c r="H60" s="21">
        <v>2</v>
      </c>
      <c r="I60" s="21">
        <v>0</v>
      </c>
      <c r="J60" s="21">
        <v>2</v>
      </c>
      <c r="K60" s="21">
        <v>2</v>
      </c>
      <c r="L60" s="21">
        <v>2</v>
      </c>
      <c r="M60" s="21">
        <v>0</v>
      </c>
      <c r="N60" s="21">
        <v>2</v>
      </c>
      <c r="O60" s="21">
        <v>2</v>
      </c>
      <c r="P60" s="21">
        <v>0</v>
      </c>
      <c r="Q60" s="21">
        <v>2</v>
      </c>
      <c r="R60" s="21">
        <v>2</v>
      </c>
      <c r="S60" s="21">
        <v>2</v>
      </c>
      <c r="T60" s="21">
        <v>0</v>
      </c>
      <c r="U60" s="36">
        <f t="shared" si="0"/>
        <v>11</v>
      </c>
      <c r="V60" s="37">
        <f t="shared" si="1"/>
        <v>0.73333333333333328</v>
      </c>
      <c r="W60" s="38">
        <f t="shared" si="2"/>
        <v>0</v>
      </c>
      <c r="X60" s="39">
        <f t="shared" si="3"/>
        <v>0</v>
      </c>
      <c r="Y60" s="40">
        <f t="shared" si="4"/>
        <v>4</v>
      </c>
      <c r="Z60" s="41">
        <f t="shared" si="5"/>
        <v>0.26666666666666666</v>
      </c>
    </row>
    <row r="61" spans="1:26" ht="62.4" x14ac:dyDescent="0.3">
      <c r="A61" s="180"/>
      <c r="B61" s="186"/>
      <c r="C61" s="186"/>
      <c r="D61" s="184"/>
      <c r="E61" s="12" t="s">
        <v>41</v>
      </c>
      <c r="F61" s="59">
        <v>2</v>
      </c>
      <c r="G61" s="17">
        <v>2</v>
      </c>
      <c r="H61" s="21">
        <v>2</v>
      </c>
      <c r="I61" s="21">
        <v>2</v>
      </c>
      <c r="J61" s="21">
        <v>2</v>
      </c>
      <c r="K61" s="21">
        <v>2</v>
      </c>
      <c r="L61" s="21">
        <v>2</v>
      </c>
      <c r="M61" s="21">
        <v>0</v>
      </c>
      <c r="N61" s="21">
        <v>2</v>
      </c>
      <c r="O61" s="21">
        <v>2</v>
      </c>
      <c r="P61" s="21">
        <v>0</v>
      </c>
      <c r="Q61" s="21">
        <v>0</v>
      </c>
      <c r="R61" s="21">
        <v>0</v>
      </c>
      <c r="S61" s="21">
        <v>2</v>
      </c>
      <c r="T61" s="21">
        <v>0</v>
      </c>
      <c r="U61" s="36">
        <f t="shared" si="0"/>
        <v>10</v>
      </c>
      <c r="V61" s="37">
        <f t="shared" si="1"/>
        <v>0.66666666666666663</v>
      </c>
      <c r="W61" s="38">
        <f t="shared" si="2"/>
        <v>0</v>
      </c>
      <c r="X61" s="39">
        <f t="shared" si="3"/>
        <v>0</v>
      </c>
      <c r="Y61" s="40">
        <f t="shared" si="4"/>
        <v>5</v>
      </c>
      <c r="Z61" s="41">
        <f t="shared" si="5"/>
        <v>0.33333333333333331</v>
      </c>
    </row>
    <row r="62" spans="1:26" ht="78" x14ac:dyDescent="0.3">
      <c r="A62" s="180"/>
      <c r="B62" s="186"/>
      <c r="C62" s="186"/>
      <c r="D62" s="184"/>
      <c r="E62" s="12" t="s">
        <v>42</v>
      </c>
      <c r="F62" s="59">
        <v>2</v>
      </c>
      <c r="G62" s="17">
        <v>0</v>
      </c>
      <c r="H62" s="21">
        <v>1</v>
      </c>
      <c r="I62" s="21">
        <v>2</v>
      </c>
      <c r="J62" s="21">
        <v>2</v>
      </c>
      <c r="K62" s="21">
        <v>2</v>
      </c>
      <c r="L62" s="21">
        <v>2</v>
      </c>
      <c r="M62" s="21">
        <v>0</v>
      </c>
      <c r="N62" s="21">
        <v>0</v>
      </c>
      <c r="O62" s="21">
        <v>1</v>
      </c>
      <c r="P62" s="21">
        <v>1</v>
      </c>
      <c r="Q62" s="21">
        <v>0</v>
      </c>
      <c r="R62" s="21">
        <v>0</v>
      </c>
      <c r="S62" s="21">
        <v>0</v>
      </c>
      <c r="T62" s="21">
        <v>0</v>
      </c>
      <c r="U62" s="36">
        <f t="shared" si="0"/>
        <v>5</v>
      </c>
      <c r="V62" s="37">
        <f t="shared" si="1"/>
        <v>0.33333333333333331</v>
      </c>
      <c r="W62" s="38">
        <f t="shared" si="2"/>
        <v>3</v>
      </c>
      <c r="X62" s="39">
        <f t="shared" si="3"/>
        <v>0.2</v>
      </c>
      <c r="Y62" s="40">
        <f t="shared" si="4"/>
        <v>7</v>
      </c>
      <c r="Z62" s="41">
        <f t="shared" si="5"/>
        <v>0.46666666666666667</v>
      </c>
    </row>
    <row r="63" spans="1:26" ht="109.2" x14ac:dyDescent="0.3">
      <c r="A63" s="180"/>
      <c r="B63" s="186"/>
      <c r="C63" s="186"/>
      <c r="D63" s="184"/>
      <c r="E63" s="12" t="s">
        <v>43</v>
      </c>
      <c r="F63" s="59">
        <v>2</v>
      </c>
      <c r="G63" s="17">
        <v>0</v>
      </c>
      <c r="H63" s="21">
        <v>2</v>
      </c>
      <c r="I63" s="21">
        <v>2</v>
      </c>
      <c r="J63" s="21">
        <v>2</v>
      </c>
      <c r="K63" s="21">
        <v>2</v>
      </c>
      <c r="L63" s="21">
        <v>0</v>
      </c>
      <c r="M63" s="21">
        <v>0</v>
      </c>
      <c r="N63" s="21">
        <v>0</v>
      </c>
      <c r="O63" s="21">
        <v>2</v>
      </c>
      <c r="P63" s="21">
        <v>2</v>
      </c>
      <c r="Q63" s="21">
        <v>2</v>
      </c>
      <c r="R63" s="21">
        <v>2</v>
      </c>
      <c r="S63" s="21">
        <v>2</v>
      </c>
      <c r="T63" s="21">
        <v>0</v>
      </c>
      <c r="U63" s="36">
        <f t="shared" si="0"/>
        <v>10</v>
      </c>
      <c r="V63" s="37">
        <f t="shared" si="1"/>
        <v>0.66666666666666663</v>
      </c>
      <c r="W63" s="38">
        <f t="shared" si="2"/>
        <v>0</v>
      </c>
      <c r="X63" s="39">
        <f t="shared" si="3"/>
        <v>0</v>
      </c>
      <c r="Y63" s="40">
        <f t="shared" si="4"/>
        <v>5</v>
      </c>
      <c r="Z63" s="41">
        <f t="shared" si="5"/>
        <v>0.33333333333333331</v>
      </c>
    </row>
    <row r="64" spans="1:26" ht="31.8" thickBot="1" x14ac:dyDescent="0.35">
      <c r="A64" s="180"/>
      <c r="B64" s="186"/>
      <c r="C64" s="186"/>
      <c r="D64" s="179"/>
      <c r="E64" s="12" t="s">
        <v>44</v>
      </c>
      <c r="F64" s="59">
        <v>2</v>
      </c>
      <c r="G64" s="17">
        <v>2</v>
      </c>
      <c r="H64" s="21">
        <v>2</v>
      </c>
      <c r="I64" s="21">
        <v>2</v>
      </c>
      <c r="J64" s="21">
        <v>2</v>
      </c>
      <c r="K64" s="21">
        <v>2</v>
      </c>
      <c r="L64" s="21">
        <v>0</v>
      </c>
      <c r="M64" s="21">
        <v>0</v>
      </c>
      <c r="N64" s="21">
        <v>2</v>
      </c>
      <c r="O64" s="21">
        <v>2</v>
      </c>
      <c r="P64" s="21">
        <v>2</v>
      </c>
      <c r="Q64" s="21">
        <v>2</v>
      </c>
      <c r="R64" s="21">
        <v>2</v>
      </c>
      <c r="S64" s="21">
        <v>2</v>
      </c>
      <c r="T64" s="21">
        <v>0</v>
      </c>
      <c r="U64" s="36">
        <f t="shared" si="0"/>
        <v>12</v>
      </c>
      <c r="V64" s="37">
        <f t="shared" si="1"/>
        <v>0.8</v>
      </c>
      <c r="W64" s="38">
        <f t="shared" si="2"/>
        <v>0</v>
      </c>
      <c r="X64" s="39">
        <f t="shared" si="3"/>
        <v>0</v>
      </c>
      <c r="Y64" s="40">
        <f t="shared" si="4"/>
        <v>3</v>
      </c>
      <c r="Z64" s="41">
        <f t="shared" si="5"/>
        <v>0.2</v>
      </c>
    </row>
    <row r="65" spans="1:41" ht="31.8" thickBot="1" x14ac:dyDescent="0.35">
      <c r="A65" s="180"/>
      <c r="B65" s="186"/>
      <c r="C65" s="186"/>
      <c r="D65" s="57" t="s">
        <v>45</v>
      </c>
      <c r="E65" s="62" t="s">
        <v>46</v>
      </c>
      <c r="F65" s="59">
        <v>2</v>
      </c>
      <c r="G65" s="59">
        <v>2</v>
      </c>
      <c r="H65" s="59">
        <v>2</v>
      </c>
      <c r="I65" s="59">
        <v>2</v>
      </c>
      <c r="J65" s="59">
        <v>2</v>
      </c>
      <c r="K65" s="59">
        <v>2</v>
      </c>
      <c r="L65" s="120">
        <v>2</v>
      </c>
      <c r="M65" s="59">
        <v>2</v>
      </c>
      <c r="N65" s="120">
        <v>2</v>
      </c>
      <c r="O65" s="59">
        <v>1</v>
      </c>
      <c r="P65" s="59">
        <v>1</v>
      </c>
      <c r="Q65" s="59">
        <v>2</v>
      </c>
      <c r="R65" s="59">
        <v>2</v>
      </c>
      <c r="S65" s="59">
        <v>2</v>
      </c>
      <c r="T65" s="109">
        <v>2</v>
      </c>
      <c r="U65" s="36">
        <f t="shared" si="0"/>
        <v>13</v>
      </c>
      <c r="V65" s="37">
        <f t="shared" si="1"/>
        <v>0.8666666666666667</v>
      </c>
      <c r="W65" s="38">
        <f t="shared" si="2"/>
        <v>2</v>
      </c>
      <c r="X65" s="39">
        <f t="shared" si="3"/>
        <v>0.13333333333333333</v>
      </c>
      <c r="Y65" s="40">
        <f t="shared" si="4"/>
        <v>0</v>
      </c>
      <c r="Z65" s="41">
        <f t="shared" si="5"/>
        <v>0</v>
      </c>
      <c r="AA65" s="68"/>
      <c r="AB65" s="68"/>
      <c r="AC65" s="68"/>
      <c r="AD65" s="68"/>
      <c r="AE65" s="68"/>
      <c r="AF65" s="68"/>
      <c r="AG65" s="68"/>
      <c r="AH65" s="68"/>
      <c r="AI65" s="68"/>
      <c r="AJ65" s="68"/>
      <c r="AK65" s="68"/>
      <c r="AL65" s="68"/>
      <c r="AM65" s="68"/>
      <c r="AN65" s="68"/>
      <c r="AO65" s="68"/>
    </row>
    <row r="66" spans="1:41" ht="16.2" thickBot="1" x14ac:dyDescent="0.35">
      <c r="A66" s="180"/>
      <c r="B66" s="186"/>
      <c r="C66" s="186"/>
      <c r="D66" s="57" t="s">
        <v>47</v>
      </c>
      <c r="E66" s="62" t="s">
        <v>48</v>
      </c>
      <c r="F66" s="59">
        <v>1</v>
      </c>
      <c r="G66" s="59">
        <v>2</v>
      </c>
      <c r="H66" s="59">
        <v>2</v>
      </c>
      <c r="I66" s="59">
        <v>2</v>
      </c>
      <c r="J66" s="59">
        <v>2</v>
      </c>
      <c r="K66" s="59">
        <v>2</v>
      </c>
      <c r="L66" s="120">
        <v>2</v>
      </c>
      <c r="M66" s="59">
        <v>2</v>
      </c>
      <c r="N66" s="120">
        <v>2</v>
      </c>
      <c r="O66" s="59">
        <v>2</v>
      </c>
      <c r="P66" s="59">
        <v>0</v>
      </c>
      <c r="Q66" s="59">
        <v>2</v>
      </c>
      <c r="R66" s="59">
        <v>2</v>
      </c>
      <c r="S66" s="59">
        <v>2</v>
      </c>
      <c r="T66" s="109">
        <v>0</v>
      </c>
      <c r="U66" s="36">
        <f t="shared" si="0"/>
        <v>12</v>
      </c>
      <c r="V66" s="37">
        <f t="shared" si="1"/>
        <v>0.8</v>
      </c>
      <c r="W66" s="38">
        <f t="shared" si="2"/>
        <v>1</v>
      </c>
      <c r="X66" s="39">
        <f t="shared" si="3"/>
        <v>6.6666666666666666E-2</v>
      </c>
      <c r="Y66" s="40">
        <f t="shared" si="4"/>
        <v>2</v>
      </c>
      <c r="Z66" s="41">
        <f t="shared" si="5"/>
        <v>0.13333333333333333</v>
      </c>
      <c r="AA66" s="65"/>
      <c r="AB66" s="65"/>
      <c r="AC66" s="65"/>
      <c r="AD66" s="65"/>
      <c r="AE66" s="65"/>
      <c r="AF66" s="65"/>
      <c r="AG66" s="65"/>
      <c r="AH66" s="65"/>
      <c r="AI66" s="65"/>
      <c r="AJ66" s="65"/>
      <c r="AK66" s="65"/>
      <c r="AL66" s="65"/>
      <c r="AM66" s="65"/>
      <c r="AN66" s="65"/>
      <c r="AO66" s="65"/>
    </row>
    <row r="67" spans="1:41" ht="47.4" thickBot="1" x14ac:dyDescent="0.35">
      <c r="A67" s="180"/>
      <c r="B67" s="186"/>
      <c r="C67" s="186"/>
      <c r="D67" s="57" t="s">
        <v>49</v>
      </c>
      <c r="E67" s="62" t="s">
        <v>50</v>
      </c>
      <c r="F67" s="59">
        <v>1</v>
      </c>
      <c r="G67" s="59">
        <v>2</v>
      </c>
      <c r="H67" s="59">
        <v>2</v>
      </c>
      <c r="I67" s="59">
        <v>0</v>
      </c>
      <c r="J67" s="59">
        <v>2</v>
      </c>
      <c r="K67" s="59">
        <v>2</v>
      </c>
      <c r="L67" s="120">
        <v>2</v>
      </c>
      <c r="M67" s="59">
        <v>2</v>
      </c>
      <c r="N67" s="120">
        <v>2</v>
      </c>
      <c r="O67" s="59">
        <v>2</v>
      </c>
      <c r="P67" s="59">
        <v>0</v>
      </c>
      <c r="Q67" s="59">
        <v>2</v>
      </c>
      <c r="R67" s="59">
        <v>1</v>
      </c>
      <c r="S67" s="59">
        <v>2</v>
      </c>
      <c r="T67" s="109">
        <v>1</v>
      </c>
      <c r="U67" s="36">
        <f t="shared" si="0"/>
        <v>10</v>
      </c>
      <c r="V67" s="37">
        <f t="shared" si="1"/>
        <v>0.66666666666666663</v>
      </c>
      <c r="W67" s="38">
        <f t="shared" si="2"/>
        <v>3</v>
      </c>
      <c r="X67" s="39">
        <f t="shared" si="3"/>
        <v>0.2</v>
      </c>
      <c r="Y67" s="40">
        <f t="shared" si="4"/>
        <v>2</v>
      </c>
      <c r="Z67" s="41">
        <f t="shared" si="5"/>
        <v>0.13333333333333333</v>
      </c>
      <c r="AA67" s="65"/>
      <c r="AB67" s="65"/>
      <c r="AC67" s="65"/>
      <c r="AD67" s="65"/>
      <c r="AE67" s="65"/>
      <c r="AF67" s="65"/>
      <c r="AG67" s="65"/>
      <c r="AH67" s="65"/>
      <c r="AI67" s="65"/>
      <c r="AJ67" s="65"/>
      <c r="AK67" s="65"/>
      <c r="AL67" s="65"/>
      <c r="AM67" s="65"/>
      <c r="AN67" s="65"/>
      <c r="AO67" s="65"/>
    </row>
    <row r="68" spans="1:41" ht="47.4" thickBot="1" x14ac:dyDescent="0.35">
      <c r="A68" s="180"/>
      <c r="B68" s="186"/>
      <c r="C68" s="186"/>
      <c r="D68" s="58" t="s">
        <v>51</v>
      </c>
      <c r="E68" s="60" t="s">
        <v>51</v>
      </c>
      <c r="F68" s="59">
        <v>2</v>
      </c>
      <c r="G68" s="59">
        <v>2</v>
      </c>
      <c r="H68" s="59">
        <v>0</v>
      </c>
      <c r="I68" s="59">
        <v>1</v>
      </c>
      <c r="J68" s="59">
        <v>2</v>
      </c>
      <c r="K68" s="59">
        <v>2</v>
      </c>
      <c r="L68" s="120">
        <v>2</v>
      </c>
      <c r="M68" s="59">
        <v>2</v>
      </c>
      <c r="N68" s="120">
        <v>2</v>
      </c>
      <c r="O68" s="59">
        <v>2</v>
      </c>
      <c r="P68" s="59">
        <v>2</v>
      </c>
      <c r="Q68" s="59">
        <v>2</v>
      </c>
      <c r="R68" s="59">
        <v>2</v>
      </c>
      <c r="S68" s="59">
        <v>0</v>
      </c>
      <c r="T68" s="109">
        <v>2</v>
      </c>
      <c r="U68" s="36">
        <f t="shared" si="0"/>
        <v>12</v>
      </c>
      <c r="V68" s="37">
        <f t="shared" si="1"/>
        <v>0.8</v>
      </c>
      <c r="W68" s="38">
        <f t="shared" si="2"/>
        <v>1</v>
      </c>
      <c r="X68" s="39">
        <f t="shared" si="3"/>
        <v>6.6666666666666666E-2</v>
      </c>
      <c r="Y68" s="40">
        <f t="shared" si="4"/>
        <v>2</v>
      </c>
      <c r="Z68" s="41">
        <f t="shared" si="5"/>
        <v>0.13333333333333333</v>
      </c>
      <c r="AA68" s="65"/>
      <c r="AB68" s="65"/>
      <c r="AC68" s="65"/>
      <c r="AD68" s="65"/>
      <c r="AE68" s="65"/>
      <c r="AF68" s="65"/>
      <c r="AG68" s="65"/>
      <c r="AH68" s="65"/>
      <c r="AI68" s="65"/>
      <c r="AJ68" s="65"/>
      <c r="AK68" s="65"/>
      <c r="AL68" s="65"/>
      <c r="AM68" s="65"/>
      <c r="AN68" s="65"/>
      <c r="AO68" s="65"/>
    </row>
    <row r="69" spans="1:41" ht="62.4" x14ac:dyDescent="0.3">
      <c r="A69" s="180"/>
      <c r="B69" s="186"/>
      <c r="C69" s="186"/>
      <c r="D69" s="178" t="s">
        <v>52</v>
      </c>
      <c r="E69" s="9" t="s">
        <v>53</v>
      </c>
      <c r="F69" s="59">
        <v>0</v>
      </c>
      <c r="G69" s="18">
        <v>0</v>
      </c>
      <c r="H69" s="21">
        <v>2</v>
      </c>
      <c r="I69" s="21">
        <v>0</v>
      </c>
      <c r="J69" s="21">
        <v>2</v>
      </c>
      <c r="K69" s="21">
        <v>2</v>
      </c>
      <c r="L69" s="21">
        <v>0</v>
      </c>
      <c r="M69" s="21">
        <v>1</v>
      </c>
      <c r="N69" s="21">
        <v>0</v>
      </c>
      <c r="O69" s="21">
        <v>1</v>
      </c>
      <c r="P69" s="21">
        <v>1</v>
      </c>
      <c r="Q69" s="21">
        <v>2</v>
      </c>
      <c r="R69" s="21">
        <v>1</v>
      </c>
      <c r="S69" s="21">
        <v>0</v>
      </c>
      <c r="T69" s="21">
        <v>1</v>
      </c>
      <c r="U69" s="36">
        <f t="shared" ref="U69:U71" si="6">COUNTIF(C69:T69,2)</f>
        <v>4</v>
      </c>
      <c r="V69" s="37">
        <f t="shared" ref="V69:V71" si="7">U69/(U69+W69+Y69)</f>
        <v>0.26666666666666666</v>
      </c>
      <c r="W69" s="38">
        <f t="shared" ref="W69:W71" si="8">COUNTIF(C69:T69,1)</f>
        <v>5</v>
      </c>
      <c r="X69" s="39">
        <f t="shared" ref="X69:X71" si="9">W69/(U69+W69+Y69)</f>
        <v>0.33333333333333331</v>
      </c>
      <c r="Y69" s="40">
        <f t="shared" ref="Y69:Y71" si="10">COUNTIF(C69:T69,0)</f>
        <v>6</v>
      </c>
      <c r="Z69" s="41">
        <f t="shared" ref="Z69:Z71" si="11">Y69/(U69+W69+Y69)</f>
        <v>0.4</v>
      </c>
    </row>
    <row r="70" spans="1:41" ht="63" thickBot="1" x14ac:dyDescent="0.35">
      <c r="A70" s="180"/>
      <c r="B70" s="186"/>
      <c r="C70" s="186"/>
      <c r="D70" s="184"/>
      <c r="E70" s="9" t="s">
        <v>54</v>
      </c>
      <c r="F70" s="59">
        <v>2</v>
      </c>
      <c r="G70" s="18">
        <v>1</v>
      </c>
      <c r="H70" s="21">
        <v>1</v>
      </c>
      <c r="I70" s="21">
        <v>1</v>
      </c>
      <c r="J70" s="21">
        <v>2</v>
      </c>
      <c r="K70" s="21">
        <v>2</v>
      </c>
      <c r="L70" s="21">
        <v>1</v>
      </c>
      <c r="M70" s="21">
        <v>1</v>
      </c>
      <c r="N70" s="21">
        <v>1</v>
      </c>
      <c r="O70" s="21">
        <v>1</v>
      </c>
      <c r="P70" s="21">
        <v>2</v>
      </c>
      <c r="Q70" s="21">
        <v>1</v>
      </c>
      <c r="R70" s="21">
        <v>1</v>
      </c>
      <c r="S70" s="21">
        <v>1</v>
      </c>
      <c r="T70" s="21">
        <v>2</v>
      </c>
      <c r="U70" s="36">
        <f t="shared" si="6"/>
        <v>5</v>
      </c>
      <c r="V70" s="37">
        <f t="shared" si="7"/>
        <v>0.33333333333333331</v>
      </c>
      <c r="W70" s="38">
        <f t="shared" si="8"/>
        <v>10</v>
      </c>
      <c r="X70" s="39">
        <f t="shared" si="9"/>
        <v>0.66666666666666663</v>
      </c>
      <c r="Y70" s="40">
        <f t="shared" si="10"/>
        <v>0</v>
      </c>
      <c r="Z70" s="41">
        <f t="shared" si="11"/>
        <v>0</v>
      </c>
    </row>
    <row r="71" spans="1:41" ht="125.4" thickBot="1" x14ac:dyDescent="0.35">
      <c r="A71" s="180"/>
      <c r="B71" s="186"/>
      <c r="C71" s="61" t="s">
        <v>55</v>
      </c>
      <c r="D71" s="57" t="s">
        <v>5</v>
      </c>
      <c r="E71" s="9" t="s">
        <v>274</v>
      </c>
      <c r="F71" s="59">
        <v>2</v>
      </c>
      <c r="G71" s="59">
        <v>1</v>
      </c>
      <c r="H71" s="59">
        <v>2</v>
      </c>
      <c r="I71" s="59">
        <v>2</v>
      </c>
      <c r="J71" s="59">
        <v>2</v>
      </c>
      <c r="K71" s="59">
        <v>2</v>
      </c>
      <c r="L71" s="120">
        <v>2</v>
      </c>
      <c r="M71" s="59">
        <v>1</v>
      </c>
      <c r="N71" s="120">
        <v>1</v>
      </c>
      <c r="O71" s="59">
        <v>0</v>
      </c>
      <c r="P71" s="59">
        <v>2</v>
      </c>
      <c r="Q71" s="59">
        <v>2</v>
      </c>
      <c r="R71" s="59">
        <v>2</v>
      </c>
      <c r="S71" s="59">
        <v>0</v>
      </c>
      <c r="T71" s="109">
        <v>2</v>
      </c>
      <c r="U71" s="36">
        <f t="shared" si="6"/>
        <v>10</v>
      </c>
      <c r="V71" s="37">
        <f t="shared" si="7"/>
        <v>0.66666666666666663</v>
      </c>
      <c r="W71" s="38">
        <f t="shared" si="8"/>
        <v>3</v>
      </c>
      <c r="X71" s="39">
        <f t="shared" si="9"/>
        <v>0.2</v>
      </c>
      <c r="Y71" s="40">
        <f t="shared" si="10"/>
        <v>2</v>
      </c>
      <c r="Z71" s="41">
        <f t="shared" si="11"/>
        <v>0.13333333333333333</v>
      </c>
      <c r="AA71" s="67"/>
      <c r="AB71" s="67"/>
      <c r="AC71" s="67"/>
      <c r="AD71" s="67"/>
      <c r="AE71" s="67"/>
      <c r="AF71" s="67"/>
      <c r="AG71" s="67">
        <v>2</v>
      </c>
      <c r="AH71" s="67"/>
      <c r="AI71" s="67"/>
      <c r="AJ71" s="67"/>
      <c r="AK71" s="67"/>
      <c r="AL71" s="67"/>
      <c r="AM71" s="67"/>
      <c r="AN71" s="67"/>
      <c r="AO71" s="67"/>
    </row>
    <row r="72" spans="1:41" ht="62.4" x14ac:dyDescent="0.3">
      <c r="A72" s="180"/>
      <c r="B72" s="186"/>
      <c r="C72" s="185" t="s">
        <v>56</v>
      </c>
      <c r="D72" s="200" t="s">
        <v>57</v>
      </c>
      <c r="E72" s="92" t="s">
        <v>58</v>
      </c>
      <c r="F72" s="90"/>
      <c r="G72" s="90"/>
      <c r="H72" s="91"/>
      <c r="I72" s="91"/>
      <c r="J72" s="91"/>
      <c r="K72" s="91"/>
      <c r="L72" s="91"/>
      <c r="M72" s="91"/>
      <c r="N72" s="91"/>
      <c r="O72" s="91"/>
      <c r="P72" s="91"/>
      <c r="Q72" s="91"/>
      <c r="R72" s="91"/>
      <c r="S72" s="91"/>
      <c r="T72" s="91"/>
      <c r="U72" s="83"/>
      <c r="V72" s="84"/>
      <c r="W72" s="83"/>
      <c r="X72" s="84"/>
      <c r="Y72" s="83"/>
      <c r="Z72" s="84"/>
    </row>
    <row r="73" spans="1:41" ht="31.2" x14ac:dyDescent="0.3">
      <c r="A73" s="180"/>
      <c r="B73" s="186"/>
      <c r="C73" s="186"/>
      <c r="D73" s="201"/>
      <c r="E73" s="12" t="s">
        <v>184</v>
      </c>
      <c r="F73" s="59">
        <v>2</v>
      </c>
      <c r="G73" s="18">
        <v>1</v>
      </c>
      <c r="H73" s="21">
        <v>2</v>
      </c>
      <c r="I73" s="21">
        <v>2</v>
      </c>
      <c r="J73" s="21">
        <v>2</v>
      </c>
      <c r="K73" s="21">
        <v>2</v>
      </c>
      <c r="L73" s="21">
        <v>2</v>
      </c>
      <c r="M73" s="21">
        <v>1</v>
      </c>
      <c r="N73" s="21">
        <v>2</v>
      </c>
      <c r="O73" s="21">
        <v>2</v>
      </c>
      <c r="P73" s="21">
        <v>1</v>
      </c>
      <c r="Q73" s="21">
        <v>1</v>
      </c>
      <c r="R73" s="21">
        <v>2</v>
      </c>
      <c r="S73" s="21">
        <v>0</v>
      </c>
      <c r="T73" s="21">
        <v>2</v>
      </c>
      <c r="U73" s="36">
        <f t="shared" ref="U73:U75" si="12">COUNTIF(C73:T73,2)</f>
        <v>10</v>
      </c>
      <c r="V73" s="37">
        <f t="shared" ref="V73:V75" si="13">U73/(U73+W73+Y73)</f>
        <v>0.66666666666666663</v>
      </c>
      <c r="W73" s="38">
        <f t="shared" ref="W73:W75" si="14">COUNTIF(C73:T73,1)</f>
        <v>4</v>
      </c>
      <c r="X73" s="39">
        <f t="shared" ref="X73:X75" si="15">W73/(U73+W73+Y73)</f>
        <v>0.26666666666666666</v>
      </c>
      <c r="Y73" s="40">
        <f t="shared" ref="Y73:Y75" si="16">COUNTIF(C73:T73,0)</f>
        <v>1</v>
      </c>
      <c r="Z73" s="41">
        <f t="shared" ref="Z73:Z75" si="17">Y73/(U73+W73+Y73)</f>
        <v>6.6666666666666666E-2</v>
      </c>
    </row>
    <row r="74" spans="1:41" x14ac:dyDescent="0.3">
      <c r="A74" s="180"/>
      <c r="B74" s="186"/>
      <c r="C74" s="186"/>
      <c r="D74" s="201"/>
      <c r="E74" s="12" t="s">
        <v>59</v>
      </c>
      <c r="F74" s="59">
        <v>2</v>
      </c>
      <c r="G74" s="17">
        <v>2</v>
      </c>
      <c r="H74" s="21">
        <v>2</v>
      </c>
      <c r="I74" s="21">
        <v>2</v>
      </c>
      <c r="J74" s="21">
        <v>2</v>
      </c>
      <c r="K74" s="21">
        <v>2</v>
      </c>
      <c r="L74" s="21">
        <v>2</v>
      </c>
      <c r="M74" s="21">
        <v>0</v>
      </c>
      <c r="N74" s="21">
        <v>2</v>
      </c>
      <c r="O74" s="21">
        <v>2</v>
      </c>
      <c r="P74" s="21">
        <v>2</v>
      </c>
      <c r="Q74" s="21">
        <v>0</v>
      </c>
      <c r="R74" s="21">
        <v>2</v>
      </c>
      <c r="S74" s="21">
        <v>0</v>
      </c>
      <c r="T74" s="21">
        <v>2</v>
      </c>
      <c r="U74" s="36">
        <f t="shared" si="12"/>
        <v>12</v>
      </c>
      <c r="V74" s="37">
        <f t="shared" si="13"/>
        <v>0.8</v>
      </c>
      <c r="W74" s="38">
        <f t="shared" si="14"/>
        <v>0</v>
      </c>
      <c r="X74" s="39">
        <f t="shared" si="15"/>
        <v>0</v>
      </c>
      <c r="Y74" s="40">
        <f t="shared" si="16"/>
        <v>3</v>
      </c>
      <c r="Z74" s="41">
        <f t="shared" si="17"/>
        <v>0.2</v>
      </c>
    </row>
    <row r="75" spans="1:41" ht="31.2" x14ac:dyDescent="0.3">
      <c r="A75" s="180"/>
      <c r="B75" s="186"/>
      <c r="C75" s="186"/>
      <c r="D75" s="201"/>
      <c r="E75" s="12" t="s">
        <v>60</v>
      </c>
      <c r="F75" s="59">
        <v>2</v>
      </c>
      <c r="G75" s="17">
        <v>0</v>
      </c>
      <c r="H75" s="21">
        <v>2</v>
      </c>
      <c r="I75" s="21">
        <v>2</v>
      </c>
      <c r="J75" s="21">
        <v>2</v>
      </c>
      <c r="K75" s="21">
        <v>2</v>
      </c>
      <c r="L75" s="21">
        <v>2</v>
      </c>
      <c r="M75" s="21">
        <v>0</v>
      </c>
      <c r="N75" s="21">
        <v>0</v>
      </c>
      <c r="O75" s="21">
        <v>2</v>
      </c>
      <c r="P75" s="21">
        <v>0</v>
      </c>
      <c r="Q75" s="21">
        <v>0</v>
      </c>
      <c r="R75" s="21">
        <v>2</v>
      </c>
      <c r="S75" s="21">
        <v>0</v>
      </c>
      <c r="T75" s="21">
        <v>2</v>
      </c>
      <c r="U75" s="36">
        <f t="shared" si="12"/>
        <v>9</v>
      </c>
      <c r="V75" s="37">
        <f t="shared" si="13"/>
        <v>0.6</v>
      </c>
      <c r="W75" s="38">
        <f t="shared" si="14"/>
        <v>0</v>
      </c>
      <c r="X75" s="39">
        <f t="shared" si="15"/>
        <v>0</v>
      </c>
      <c r="Y75" s="40">
        <f t="shared" si="16"/>
        <v>6</v>
      </c>
      <c r="Z75" s="41">
        <f t="shared" si="17"/>
        <v>0.4</v>
      </c>
    </row>
    <row r="76" spans="1:41" ht="62.4" x14ac:dyDescent="0.3">
      <c r="A76" s="180"/>
      <c r="B76" s="186"/>
      <c r="C76" s="186"/>
      <c r="D76" s="201"/>
      <c r="E76" s="92" t="s">
        <v>61</v>
      </c>
      <c r="F76" s="90"/>
      <c r="G76" s="93"/>
      <c r="H76" s="91"/>
      <c r="I76" s="91"/>
      <c r="J76" s="91"/>
      <c r="K76" s="91"/>
      <c r="L76" s="91"/>
      <c r="M76" s="91"/>
      <c r="N76" s="91"/>
      <c r="O76" s="91"/>
      <c r="P76" s="91"/>
      <c r="Q76" s="91"/>
      <c r="R76" s="91"/>
      <c r="S76" s="91"/>
      <c r="T76" s="91"/>
      <c r="U76" s="83"/>
      <c r="V76" s="84"/>
      <c r="W76" s="83"/>
      <c r="X76" s="84"/>
      <c r="Y76" s="83"/>
      <c r="Z76" s="84"/>
    </row>
    <row r="77" spans="1:41" ht="31.2" x14ac:dyDescent="0.3">
      <c r="A77" s="180"/>
      <c r="B77" s="186"/>
      <c r="C77" s="186"/>
      <c r="D77" s="201"/>
      <c r="E77" s="12" t="s">
        <v>62</v>
      </c>
      <c r="F77" s="59">
        <v>2</v>
      </c>
      <c r="G77" s="17">
        <v>2</v>
      </c>
      <c r="H77" s="21">
        <v>2</v>
      </c>
      <c r="I77" s="21">
        <v>1</v>
      </c>
      <c r="J77" s="21">
        <v>2</v>
      </c>
      <c r="K77" s="21">
        <v>2</v>
      </c>
      <c r="L77" s="21">
        <v>2</v>
      </c>
      <c r="M77" s="21">
        <v>0</v>
      </c>
      <c r="N77" s="21">
        <v>2</v>
      </c>
      <c r="O77" s="21">
        <v>1</v>
      </c>
      <c r="P77" s="21">
        <v>2</v>
      </c>
      <c r="Q77" s="21">
        <v>2</v>
      </c>
      <c r="R77" s="21">
        <v>2</v>
      </c>
      <c r="S77" s="21">
        <v>2</v>
      </c>
      <c r="T77" s="21">
        <v>0</v>
      </c>
      <c r="U77" s="36">
        <f t="shared" ref="U77:U115" si="18">COUNTIF(C77:T77,2)</f>
        <v>11</v>
      </c>
      <c r="V77" s="37">
        <f t="shared" ref="V77:V115" si="19">U77/(U77+W77+Y77)</f>
        <v>0.73333333333333328</v>
      </c>
      <c r="W77" s="38">
        <f t="shared" ref="W77:W115" si="20">COUNTIF(C77:T77,1)</f>
        <v>2</v>
      </c>
      <c r="X77" s="39">
        <f t="shared" ref="X77:X115" si="21">W77/(U77+W77+Y77)</f>
        <v>0.13333333333333333</v>
      </c>
      <c r="Y77" s="40">
        <f t="shared" ref="Y77:Y115" si="22">COUNTIF(C77:T77,0)</f>
        <v>2</v>
      </c>
      <c r="Z77" s="41">
        <f t="shared" ref="Z77:Z115" si="23">Y77/(U77+W77+Y77)</f>
        <v>0.13333333333333333</v>
      </c>
    </row>
    <row r="78" spans="1:41" x14ac:dyDescent="0.3">
      <c r="A78" s="180"/>
      <c r="B78" s="186"/>
      <c r="C78" s="186"/>
      <c r="D78" s="201"/>
      <c r="E78" s="12" t="s">
        <v>63</v>
      </c>
      <c r="F78" s="59">
        <v>2</v>
      </c>
      <c r="G78" s="17">
        <v>2</v>
      </c>
      <c r="H78" s="21">
        <v>2</v>
      </c>
      <c r="I78" s="21">
        <v>2</v>
      </c>
      <c r="J78" s="21">
        <v>2</v>
      </c>
      <c r="K78" s="21">
        <v>2</v>
      </c>
      <c r="L78" s="21">
        <v>2</v>
      </c>
      <c r="M78" s="21">
        <v>0</v>
      </c>
      <c r="N78" s="21">
        <v>2</v>
      </c>
      <c r="O78" s="21">
        <v>2</v>
      </c>
      <c r="P78" s="21">
        <v>2</v>
      </c>
      <c r="Q78" s="21">
        <v>2</v>
      </c>
      <c r="R78" s="21">
        <v>2</v>
      </c>
      <c r="S78" s="21">
        <v>2</v>
      </c>
      <c r="T78" s="21">
        <v>0</v>
      </c>
      <c r="U78" s="36">
        <f t="shared" si="18"/>
        <v>13</v>
      </c>
      <c r="V78" s="37">
        <f t="shared" si="19"/>
        <v>0.8666666666666667</v>
      </c>
      <c r="W78" s="38">
        <f t="shared" si="20"/>
        <v>0</v>
      </c>
      <c r="X78" s="39">
        <f t="shared" si="21"/>
        <v>0</v>
      </c>
      <c r="Y78" s="40">
        <f t="shared" si="22"/>
        <v>2</v>
      </c>
      <c r="Z78" s="41">
        <f t="shared" si="23"/>
        <v>0.13333333333333333</v>
      </c>
    </row>
    <row r="79" spans="1:41" x14ac:dyDescent="0.3">
      <c r="A79" s="180"/>
      <c r="B79" s="186"/>
      <c r="C79" s="186"/>
      <c r="D79" s="201"/>
      <c r="E79" s="12" t="s">
        <v>64</v>
      </c>
      <c r="F79" s="59">
        <v>0</v>
      </c>
      <c r="G79" s="17">
        <v>2</v>
      </c>
      <c r="H79" s="21">
        <v>0</v>
      </c>
      <c r="I79" s="21">
        <v>2</v>
      </c>
      <c r="J79" s="21">
        <v>2</v>
      </c>
      <c r="K79" s="21">
        <v>2</v>
      </c>
      <c r="L79" s="21">
        <v>2</v>
      </c>
      <c r="M79" s="21">
        <v>0</v>
      </c>
      <c r="N79" s="21">
        <v>0</v>
      </c>
      <c r="O79" s="21">
        <v>0</v>
      </c>
      <c r="P79" s="21">
        <v>0</v>
      </c>
      <c r="Q79" s="21">
        <v>0</v>
      </c>
      <c r="R79" s="21">
        <v>1</v>
      </c>
      <c r="S79" s="21">
        <v>0</v>
      </c>
      <c r="T79" s="21">
        <v>0</v>
      </c>
      <c r="U79" s="36">
        <f t="shared" si="18"/>
        <v>5</v>
      </c>
      <c r="V79" s="37">
        <f t="shared" si="19"/>
        <v>0.33333333333333331</v>
      </c>
      <c r="W79" s="38">
        <f t="shared" si="20"/>
        <v>1</v>
      </c>
      <c r="X79" s="39">
        <f t="shared" si="21"/>
        <v>6.6666666666666666E-2</v>
      </c>
      <c r="Y79" s="40">
        <f t="shared" si="22"/>
        <v>9</v>
      </c>
      <c r="Z79" s="41">
        <f t="shared" si="23"/>
        <v>0.6</v>
      </c>
    </row>
    <row r="80" spans="1:41" x14ac:dyDescent="0.3">
      <c r="A80" s="180"/>
      <c r="B80" s="186"/>
      <c r="C80" s="186"/>
      <c r="D80" s="201"/>
      <c r="E80" s="12" t="s">
        <v>65</v>
      </c>
      <c r="F80" s="59">
        <v>2</v>
      </c>
      <c r="G80" s="17">
        <v>2</v>
      </c>
      <c r="H80" s="21">
        <v>2</v>
      </c>
      <c r="I80" s="21">
        <v>0</v>
      </c>
      <c r="J80" s="21">
        <v>2</v>
      </c>
      <c r="K80" s="21">
        <v>2</v>
      </c>
      <c r="L80" s="21">
        <v>2</v>
      </c>
      <c r="M80" s="21">
        <v>0</v>
      </c>
      <c r="N80" s="21">
        <v>0</v>
      </c>
      <c r="O80" s="21">
        <v>0</v>
      </c>
      <c r="P80" s="21">
        <v>2</v>
      </c>
      <c r="Q80" s="21">
        <v>0</v>
      </c>
      <c r="R80" s="21">
        <v>2</v>
      </c>
      <c r="S80" s="21">
        <v>0</v>
      </c>
      <c r="T80" s="21">
        <v>0</v>
      </c>
      <c r="U80" s="36">
        <f t="shared" si="18"/>
        <v>8</v>
      </c>
      <c r="V80" s="37">
        <f t="shared" si="19"/>
        <v>0.53333333333333333</v>
      </c>
      <c r="W80" s="38">
        <f t="shared" si="20"/>
        <v>0</v>
      </c>
      <c r="X80" s="39">
        <f t="shared" si="21"/>
        <v>0</v>
      </c>
      <c r="Y80" s="40">
        <f t="shared" si="22"/>
        <v>7</v>
      </c>
      <c r="Z80" s="41">
        <f t="shared" si="23"/>
        <v>0.46666666666666667</v>
      </c>
    </row>
    <row r="81" spans="1:43" x14ac:dyDescent="0.3">
      <c r="A81" s="180"/>
      <c r="B81" s="186"/>
      <c r="C81" s="186"/>
      <c r="D81" s="201"/>
      <c r="E81" s="22" t="s">
        <v>66</v>
      </c>
      <c r="F81" s="59">
        <v>2</v>
      </c>
      <c r="G81" s="17">
        <v>2</v>
      </c>
      <c r="H81" s="21">
        <v>0</v>
      </c>
      <c r="I81" s="21">
        <v>0</v>
      </c>
      <c r="J81" s="21">
        <v>2</v>
      </c>
      <c r="K81" s="21">
        <v>2</v>
      </c>
      <c r="L81" s="21">
        <v>2</v>
      </c>
      <c r="M81" s="21">
        <v>0</v>
      </c>
      <c r="N81" s="21">
        <v>0</v>
      </c>
      <c r="O81" s="21">
        <v>0</v>
      </c>
      <c r="P81" s="21">
        <v>0</v>
      </c>
      <c r="Q81" s="21">
        <v>0</v>
      </c>
      <c r="R81" s="21">
        <v>2</v>
      </c>
      <c r="S81" s="21">
        <v>0</v>
      </c>
      <c r="T81" s="21">
        <v>0</v>
      </c>
      <c r="U81" s="36">
        <f t="shared" si="18"/>
        <v>6</v>
      </c>
      <c r="V81" s="37">
        <f t="shared" si="19"/>
        <v>0.4</v>
      </c>
      <c r="W81" s="38">
        <f t="shared" si="20"/>
        <v>0</v>
      </c>
      <c r="X81" s="39">
        <f t="shared" si="21"/>
        <v>0</v>
      </c>
      <c r="Y81" s="40">
        <f t="shared" si="22"/>
        <v>9</v>
      </c>
      <c r="Z81" s="41">
        <f t="shared" si="23"/>
        <v>0.6</v>
      </c>
    </row>
    <row r="82" spans="1:43" ht="31.2" x14ac:dyDescent="0.3">
      <c r="A82" s="180"/>
      <c r="B82" s="186"/>
      <c r="C82" s="186"/>
      <c r="D82" s="201"/>
      <c r="E82" s="12" t="s">
        <v>67</v>
      </c>
      <c r="F82" s="59">
        <v>0</v>
      </c>
      <c r="G82" s="17">
        <v>0</v>
      </c>
      <c r="H82" s="21">
        <v>1</v>
      </c>
      <c r="I82" s="21">
        <v>2</v>
      </c>
      <c r="J82" s="21">
        <v>2</v>
      </c>
      <c r="K82" s="21">
        <v>2</v>
      </c>
      <c r="L82" s="21">
        <v>1</v>
      </c>
      <c r="M82" s="21">
        <v>0</v>
      </c>
      <c r="N82" s="21">
        <v>0</v>
      </c>
      <c r="O82" s="21">
        <v>0</v>
      </c>
      <c r="P82" s="21">
        <v>0</v>
      </c>
      <c r="Q82" s="21">
        <v>0</v>
      </c>
      <c r="R82" s="21">
        <v>2</v>
      </c>
      <c r="S82" s="21">
        <v>2</v>
      </c>
      <c r="T82" s="21">
        <v>0</v>
      </c>
      <c r="U82" s="36">
        <f t="shared" si="18"/>
        <v>5</v>
      </c>
      <c r="V82" s="37">
        <f t="shared" si="19"/>
        <v>0.33333333333333331</v>
      </c>
      <c r="W82" s="38">
        <f t="shared" si="20"/>
        <v>2</v>
      </c>
      <c r="X82" s="39">
        <f t="shared" si="21"/>
        <v>0.13333333333333333</v>
      </c>
      <c r="Y82" s="40">
        <f t="shared" si="22"/>
        <v>8</v>
      </c>
      <c r="Z82" s="41">
        <f t="shared" si="23"/>
        <v>0.53333333333333333</v>
      </c>
    </row>
    <row r="83" spans="1:43" ht="46.8" x14ac:dyDescent="0.3">
      <c r="A83" s="180"/>
      <c r="B83" s="186"/>
      <c r="C83" s="186"/>
      <c r="D83" s="201"/>
      <c r="E83" s="12" t="s">
        <v>68</v>
      </c>
      <c r="F83" s="59">
        <v>0</v>
      </c>
      <c r="G83" s="17">
        <v>2</v>
      </c>
      <c r="H83" s="21">
        <v>0</v>
      </c>
      <c r="I83" s="21">
        <v>2</v>
      </c>
      <c r="J83" s="21">
        <v>2</v>
      </c>
      <c r="K83" s="21">
        <v>2</v>
      </c>
      <c r="L83" s="21">
        <v>0</v>
      </c>
      <c r="M83" s="21">
        <v>0</v>
      </c>
      <c r="N83" s="21">
        <v>0</v>
      </c>
      <c r="O83" s="21">
        <v>2</v>
      </c>
      <c r="P83" s="21">
        <v>0</v>
      </c>
      <c r="Q83" s="21">
        <v>0</v>
      </c>
      <c r="R83" s="21">
        <v>2</v>
      </c>
      <c r="S83" s="21">
        <v>0</v>
      </c>
      <c r="T83" s="21">
        <v>0</v>
      </c>
      <c r="U83" s="36">
        <f t="shared" si="18"/>
        <v>6</v>
      </c>
      <c r="V83" s="37">
        <f t="shared" si="19"/>
        <v>0.4</v>
      </c>
      <c r="W83" s="38">
        <f t="shared" si="20"/>
        <v>0</v>
      </c>
      <c r="X83" s="39">
        <f t="shared" si="21"/>
        <v>0</v>
      </c>
      <c r="Y83" s="40">
        <f t="shared" si="22"/>
        <v>9</v>
      </c>
      <c r="Z83" s="41">
        <f t="shared" si="23"/>
        <v>0.6</v>
      </c>
    </row>
    <row r="84" spans="1:43" x14ac:dyDescent="0.3">
      <c r="A84" s="180"/>
      <c r="B84" s="186"/>
      <c r="C84" s="186"/>
      <c r="D84" s="201"/>
      <c r="E84" s="12" t="s">
        <v>69</v>
      </c>
      <c r="F84" s="59">
        <v>0</v>
      </c>
      <c r="G84" s="17">
        <v>2</v>
      </c>
      <c r="H84" s="21">
        <v>0</v>
      </c>
      <c r="I84" s="21">
        <v>0</v>
      </c>
      <c r="J84" s="21">
        <v>2</v>
      </c>
      <c r="K84" s="21">
        <v>2</v>
      </c>
      <c r="L84" s="21">
        <v>2</v>
      </c>
      <c r="M84" s="21">
        <v>0</v>
      </c>
      <c r="N84" s="21">
        <v>0</v>
      </c>
      <c r="O84" s="21">
        <v>1</v>
      </c>
      <c r="P84" s="21">
        <v>2</v>
      </c>
      <c r="Q84" s="21">
        <v>0</v>
      </c>
      <c r="R84" s="21">
        <v>0</v>
      </c>
      <c r="S84" s="21">
        <v>0</v>
      </c>
      <c r="T84" s="21">
        <v>0</v>
      </c>
      <c r="U84" s="36">
        <f t="shared" si="18"/>
        <v>5</v>
      </c>
      <c r="V84" s="37">
        <f t="shared" si="19"/>
        <v>0.33333333333333331</v>
      </c>
      <c r="W84" s="38">
        <f t="shared" si="20"/>
        <v>1</v>
      </c>
      <c r="X84" s="39">
        <f t="shared" si="21"/>
        <v>6.6666666666666666E-2</v>
      </c>
      <c r="Y84" s="40">
        <f t="shared" si="22"/>
        <v>9</v>
      </c>
      <c r="Z84" s="41">
        <f t="shared" si="23"/>
        <v>0.6</v>
      </c>
    </row>
    <row r="85" spans="1:43" ht="16.2" thickBot="1" x14ac:dyDescent="0.35">
      <c r="A85" s="180"/>
      <c r="B85" s="186"/>
      <c r="C85" s="187"/>
      <c r="D85" s="202"/>
      <c r="E85" s="12" t="s">
        <v>70</v>
      </c>
      <c r="F85" s="59">
        <v>0</v>
      </c>
      <c r="G85" s="17">
        <v>2</v>
      </c>
      <c r="H85" s="21">
        <v>2</v>
      </c>
      <c r="I85" s="21">
        <v>2</v>
      </c>
      <c r="J85" s="21">
        <v>2</v>
      </c>
      <c r="K85" s="21">
        <v>2</v>
      </c>
      <c r="L85" s="21">
        <v>2</v>
      </c>
      <c r="M85" s="21">
        <v>0</v>
      </c>
      <c r="N85" s="21">
        <v>0</v>
      </c>
      <c r="O85" s="21">
        <v>1</v>
      </c>
      <c r="P85" s="21">
        <v>0</v>
      </c>
      <c r="Q85" s="21">
        <v>0</v>
      </c>
      <c r="R85" s="21">
        <v>1</v>
      </c>
      <c r="S85" s="21">
        <v>2</v>
      </c>
      <c r="T85" s="21">
        <v>0</v>
      </c>
      <c r="U85" s="36">
        <f t="shared" si="18"/>
        <v>7</v>
      </c>
      <c r="V85" s="37">
        <f t="shared" si="19"/>
        <v>0.46666666666666667</v>
      </c>
      <c r="W85" s="38">
        <f t="shared" si="20"/>
        <v>2</v>
      </c>
      <c r="X85" s="39">
        <f t="shared" si="21"/>
        <v>0.13333333333333333</v>
      </c>
      <c r="Y85" s="40">
        <f t="shared" si="22"/>
        <v>6</v>
      </c>
      <c r="Z85" s="41">
        <f t="shared" si="23"/>
        <v>0.4</v>
      </c>
    </row>
    <row r="86" spans="1:43" ht="140.4" x14ac:dyDescent="0.3">
      <c r="A86" s="180"/>
      <c r="B86" s="186"/>
      <c r="C86" s="185" t="s">
        <v>71</v>
      </c>
      <c r="D86" s="99" t="s">
        <v>5</v>
      </c>
      <c r="E86" s="9" t="s">
        <v>72</v>
      </c>
      <c r="F86" s="59">
        <v>2</v>
      </c>
      <c r="G86" s="18">
        <v>1</v>
      </c>
      <c r="H86" s="21">
        <v>2</v>
      </c>
      <c r="I86" s="21">
        <v>2</v>
      </c>
      <c r="J86" s="21">
        <v>2</v>
      </c>
      <c r="K86" s="21">
        <v>2</v>
      </c>
      <c r="L86" s="21">
        <v>2</v>
      </c>
      <c r="M86" s="21">
        <v>1</v>
      </c>
      <c r="N86" s="21">
        <v>1</v>
      </c>
      <c r="O86" s="21">
        <v>2</v>
      </c>
      <c r="P86" s="21">
        <v>1</v>
      </c>
      <c r="Q86" s="21">
        <v>0</v>
      </c>
      <c r="R86" s="21">
        <v>0</v>
      </c>
      <c r="S86" s="21">
        <v>2</v>
      </c>
      <c r="T86" s="21">
        <v>2</v>
      </c>
      <c r="U86" s="36">
        <f t="shared" si="18"/>
        <v>9</v>
      </c>
      <c r="V86" s="37">
        <f t="shared" si="19"/>
        <v>0.6</v>
      </c>
      <c r="W86" s="38">
        <f t="shared" si="20"/>
        <v>4</v>
      </c>
      <c r="X86" s="39">
        <f t="shared" si="21"/>
        <v>0.26666666666666666</v>
      </c>
      <c r="Y86" s="40">
        <f t="shared" si="22"/>
        <v>2</v>
      </c>
      <c r="Z86" s="41">
        <f t="shared" si="23"/>
        <v>0.13333333333333333</v>
      </c>
    </row>
    <row r="87" spans="1:43" ht="46.8" x14ac:dyDescent="0.3">
      <c r="A87" s="180"/>
      <c r="B87" s="186"/>
      <c r="C87" s="201"/>
      <c r="D87" s="59" t="s">
        <v>243</v>
      </c>
      <c r="E87" s="86" t="s">
        <v>73</v>
      </c>
      <c r="F87" s="63">
        <v>2</v>
      </c>
      <c r="G87" s="63">
        <v>1</v>
      </c>
      <c r="H87" s="63">
        <v>1</v>
      </c>
      <c r="I87" s="63">
        <v>1</v>
      </c>
      <c r="J87" s="63">
        <v>2</v>
      </c>
      <c r="K87" s="63">
        <v>2</v>
      </c>
      <c r="L87" s="121">
        <v>1</v>
      </c>
      <c r="M87" s="97">
        <v>2</v>
      </c>
      <c r="N87" s="121">
        <v>1</v>
      </c>
      <c r="O87" s="98">
        <v>0</v>
      </c>
      <c r="P87" s="63">
        <v>0</v>
      </c>
      <c r="Q87" s="98">
        <v>0</v>
      </c>
      <c r="R87" s="63">
        <v>1</v>
      </c>
      <c r="S87" s="63">
        <v>1</v>
      </c>
      <c r="T87" s="110">
        <v>1</v>
      </c>
      <c r="U87" s="36">
        <f t="shared" si="18"/>
        <v>4</v>
      </c>
      <c r="V87" s="37">
        <f t="shared" si="19"/>
        <v>0.26666666666666666</v>
      </c>
      <c r="W87" s="38">
        <f t="shared" si="20"/>
        <v>8</v>
      </c>
      <c r="X87" s="39">
        <f t="shared" si="21"/>
        <v>0.53333333333333333</v>
      </c>
      <c r="Y87" s="40">
        <f t="shared" si="22"/>
        <v>3</v>
      </c>
      <c r="Z87" s="41">
        <f t="shared" si="23"/>
        <v>0.2</v>
      </c>
      <c r="AA87" s="44"/>
      <c r="AB87" s="44"/>
      <c r="AC87" s="44"/>
      <c r="AD87" s="44"/>
      <c r="AE87" s="44"/>
      <c r="AF87" s="44"/>
      <c r="AG87" s="44"/>
      <c r="AH87" s="44"/>
      <c r="AI87" s="44"/>
      <c r="AJ87" s="44"/>
      <c r="AK87" s="44"/>
      <c r="AL87" s="44"/>
      <c r="AM87" s="44"/>
      <c r="AN87" s="44"/>
      <c r="AO87" s="44"/>
      <c r="AP87" s="44"/>
      <c r="AQ87" s="67"/>
    </row>
    <row r="88" spans="1:43" ht="62.4" x14ac:dyDescent="0.3">
      <c r="A88" s="180"/>
      <c r="B88" s="186"/>
      <c r="C88" s="201"/>
      <c r="D88" s="59" t="s">
        <v>244</v>
      </c>
      <c r="E88" s="9" t="s">
        <v>245</v>
      </c>
      <c r="F88" s="59">
        <v>1</v>
      </c>
      <c r="G88" s="59">
        <v>1</v>
      </c>
      <c r="H88" s="59">
        <v>2</v>
      </c>
      <c r="I88" s="59">
        <v>1</v>
      </c>
      <c r="J88" s="59">
        <v>2</v>
      </c>
      <c r="K88" s="59">
        <v>2</v>
      </c>
      <c r="L88" s="120">
        <v>2</v>
      </c>
      <c r="M88" s="59">
        <v>1</v>
      </c>
      <c r="N88" s="120">
        <v>2</v>
      </c>
      <c r="O88" s="59">
        <v>1</v>
      </c>
      <c r="P88" s="59">
        <v>2</v>
      </c>
      <c r="Q88" s="59">
        <v>1</v>
      </c>
      <c r="R88" s="59">
        <v>1</v>
      </c>
      <c r="S88" s="59">
        <v>2</v>
      </c>
      <c r="T88" s="109">
        <v>1</v>
      </c>
      <c r="U88" s="36">
        <f t="shared" si="18"/>
        <v>7</v>
      </c>
      <c r="V88" s="37">
        <f t="shared" si="19"/>
        <v>0.46666666666666667</v>
      </c>
      <c r="W88" s="38">
        <f t="shared" si="20"/>
        <v>8</v>
      </c>
      <c r="X88" s="39">
        <f t="shared" si="21"/>
        <v>0.53333333333333333</v>
      </c>
      <c r="Y88" s="40">
        <f t="shared" si="22"/>
        <v>0</v>
      </c>
      <c r="Z88" s="41">
        <f t="shared" si="23"/>
        <v>0</v>
      </c>
      <c r="AA88" s="67"/>
      <c r="AB88" s="67"/>
      <c r="AC88" s="67"/>
      <c r="AD88" s="67"/>
      <c r="AE88" s="67"/>
      <c r="AF88" s="67"/>
      <c r="AG88" s="67"/>
      <c r="AH88" s="67"/>
      <c r="AI88" s="67"/>
      <c r="AJ88" s="67"/>
      <c r="AK88" s="67"/>
      <c r="AL88" s="67"/>
      <c r="AM88" s="67"/>
      <c r="AN88" s="67"/>
      <c r="AO88" s="67"/>
      <c r="AP88" s="67"/>
      <c r="AQ88" s="67"/>
    </row>
    <row r="89" spans="1:43" ht="30.6" customHeight="1" x14ac:dyDescent="0.3">
      <c r="A89" s="180"/>
      <c r="B89" s="186"/>
      <c r="C89" s="201"/>
      <c r="D89" s="203" t="s">
        <v>275</v>
      </c>
      <c r="E89" s="9" t="s">
        <v>75</v>
      </c>
      <c r="F89" s="59">
        <v>2</v>
      </c>
      <c r="G89" s="18">
        <v>2</v>
      </c>
      <c r="H89" s="21">
        <v>2</v>
      </c>
      <c r="I89" s="21">
        <v>2</v>
      </c>
      <c r="J89" s="21">
        <v>2</v>
      </c>
      <c r="K89" s="21">
        <v>2</v>
      </c>
      <c r="L89" s="21">
        <v>2</v>
      </c>
      <c r="M89" s="21">
        <v>2</v>
      </c>
      <c r="N89" s="21">
        <v>2</v>
      </c>
      <c r="O89" s="21">
        <v>2</v>
      </c>
      <c r="P89" s="21">
        <v>2</v>
      </c>
      <c r="Q89" s="21">
        <v>2</v>
      </c>
      <c r="R89" s="21">
        <v>2</v>
      </c>
      <c r="S89" s="21">
        <v>2</v>
      </c>
      <c r="T89" s="21">
        <v>2</v>
      </c>
      <c r="U89" s="36">
        <f t="shared" si="18"/>
        <v>15</v>
      </c>
      <c r="V89" s="37">
        <f t="shared" si="19"/>
        <v>1</v>
      </c>
      <c r="W89" s="38">
        <f t="shared" si="20"/>
        <v>0</v>
      </c>
      <c r="X89" s="39">
        <f t="shared" si="21"/>
        <v>0</v>
      </c>
      <c r="Y89" s="40">
        <f t="shared" si="22"/>
        <v>0</v>
      </c>
      <c r="Z89" s="41">
        <f t="shared" si="23"/>
        <v>0</v>
      </c>
    </row>
    <row r="90" spans="1:43" ht="16.2" thickBot="1" x14ac:dyDescent="0.35">
      <c r="A90" s="180"/>
      <c r="B90" s="186"/>
      <c r="C90" s="202"/>
      <c r="D90" s="203"/>
      <c r="E90" s="9" t="s">
        <v>76</v>
      </c>
      <c r="F90" s="59">
        <v>1</v>
      </c>
      <c r="G90" s="18">
        <v>2</v>
      </c>
      <c r="H90" s="21">
        <v>1</v>
      </c>
      <c r="I90" s="21">
        <v>0</v>
      </c>
      <c r="J90" s="21">
        <v>2</v>
      </c>
      <c r="K90" s="21">
        <v>2</v>
      </c>
      <c r="L90" s="21">
        <v>1</v>
      </c>
      <c r="M90" s="21">
        <v>1</v>
      </c>
      <c r="N90" s="21">
        <v>1</v>
      </c>
      <c r="O90" s="21">
        <v>2</v>
      </c>
      <c r="P90" s="21">
        <v>0</v>
      </c>
      <c r="Q90" s="21">
        <v>0</v>
      </c>
      <c r="R90" s="21">
        <v>0</v>
      </c>
      <c r="S90" s="21">
        <v>1</v>
      </c>
      <c r="T90" s="21">
        <v>0</v>
      </c>
      <c r="U90" s="36">
        <f t="shared" si="18"/>
        <v>4</v>
      </c>
      <c r="V90" s="37">
        <f t="shared" si="19"/>
        <v>0.26666666666666666</v>
      </c>
      <c r="W90" s="38">
        <f t="shared" si="20"/>
        <v>6</v>
      </c>
      <c r="X90" s="39">
        <f t="shared" si="21"/>
        <v>0.4</v>
      </c>
      <c r="Y90" s="40">
        <f t="shared" si="22"/>
        <v>5</v>
      </c>
      <c r="Z90" s="41">
        <f t="shared" si="23"/>
        <v>0.33333333333333331</v>
      </c>
    </row>
    <row r="91" spans="1:43" ht="31.2" x14ac:dyDescent="0.3">
      <c r="A91" s="180"/>
      <c r="B91" s="180"/>
      <c r="C91" s="185" t="s">
        <v>187</v>
      </c>
      <c r="D91" s="184" t="s">
        <v>5</v>
      </c>
      <c r="E91" s="9" t="s">
        <v>77</v>
      </c>
      <c r="F91" s="59">
        <v>2</v>
      </c>
      <c r="G91" s="18">
        <v>0</v>
      </c>
      <c r="H91" s="21">
        <v>0</v>
      </c>
      <c r="I91" s="21">
        <v>0</v>
      </c>
      <c r="J91" s="21">
        <v>2</v>
      </c>
      <c r="K91" s="21">
        <v>2</v>
      </c>
      <c r="L91" s="21">
        <v>0</v>
      </c>
      <c r="M91" s="21">
        <v>0</v>
      </c>
      <c r="N91" s="21">
        <v>0</v>
      </c>
      <c r="O91" s="21">
        <v>1</v>
      </c>
      <c r="P91" s="21">
        <v>0</v>
      </c>
      <c r="Q91" s="21">
        <v>0</v>
      </c>
      <c r="R91" s="21">
        <v>2</v>
      </c>
      <c r="S91" s="21">
        <v>2</v>
      </c>
      <c r="T91" s="21">
        <v>0</v>
      </c>
      <c r="U91" s="36">
        <f t="shared" si="18"/>
        <v>5</v>
      </c>
      <c r="V91" s="37">
        <f t="shared" si="19"/>
        <v>0.33333333333333331</v>
      </c>
      <c r="W91" s="38">
        <f t="shared" si="20"/>
        <v>1</v>
      </c>
      <c r="X91" s="39">
        <f t="shared" si="21"/>
        <v>6.6666666666666666E-2</v>
      </c>
      <c r="Y91" s="40">
        <f t="shared" si="22"/>
        <v>9</v>
      </c>
      <c r="Z91" s="41">
        <f t="shared" si="23"/>
        <v>0.6</v>
      </c>
    </row>
    <row r="92" spans="1:43" ht="16.2" thickBot="1" x14ac:dyDescent="0.35">
      <c r="A92" s="180"/>
      <c r="B92" s="180"/>
      <c r="C92" s="187"/>
      <c r="D92" s="179"/>
      <c r="E92" s="9" t="s">
        <v>78</v>
      </c>
      <c r="F92" s="59">
        <v>2</v>
      </c>
      <c r="G92" s="18">
        <v>0</v>
      </c>
      <c r="H92" s="21">
        <v>0</v>
      </c>
      <c r="I92" s="21">
        <v>0</v>
      </c>
      <c r="J92" s="21">
        <v>2</v>
      </c>
      <c r="K92" s="21">
        <v>2</v>
      </c>
      <c r="L92" s="21">
        <v>0</v>
      </c>
      <c r="M92" s="21">
        <v>2</v>
      </c>
      <c r="N92" s="21">
        <v>0</v>
      </c>
      <c r="O92" s="21">
        <v>2</v>
      </c>
      <c r="P92" s="21">
        <v>0</v>
      </c>
      <c r="Q92" s="21">
        <v>2</v>
      </c>
      <c r="R92" s="21">
        <v>2</v>
      </c>
      <c r="S92" s="21">
        <v>2</v>
      </c>
      <c r="T92" s="21">
        <v>0</v>
      </c>
      <c r="U92" s="36">
        <f t="shared" si="18"/>
        <v>8</v>
      </c>
      <c r="V92" s="37">
        <f t="shared" si="19"/>
        <v>0.53333333333333333</v>
      </c>
      <c r="W92" s="38">
        <f t="shared" si="20"/>
        <v>0</v>
      </c>
      <c r="X92" s="39">
        <f t="shared" si="21"/>
        <v>0</v>
      </c>
      <c r="Y92" s="40">
        <f t="shared" si="22"/>
        <v>7</v>
      </c>
      <c r="Z92" s="41">
        <f t="shared" si="23"/>
        <v>0.46666666666666667</v>
      </c>
    </row>
    <row r="93" spans="1:43" ht="31.2" x14ac:dyDescent="0.3">
      <c r="A93" s="180"/>
      <c r="B93" s="180"/>
      <c r="C93" s="185" t="s">
        <v>79</v>
      </c>
      <c r="D93" s="200" t="s">
        <v>5</v>
      </c>
      <c r="E93" s="12" t="s">
        <v>34</v>
      </c>
      <c r="F93" s="59">
        <v>2</v>
      </c>
      <c r="G93" s="18">
        <v>2</v>
      </c>
      <c r="H93" s="21">
        <v>2</v>
      </c>
      <c r="I93" s="21">
        <v>2</v>
      </c>
      <c r="J93" s="21">
        <v>2</v>
      </c>
      <c r="K93" s="21">
        <v>2</v>
      </c>
      <c r="L93" s="21">
        <v>1</v>
      </c>
      <c r="M93" s="21">
        <v>2</v>
      </c>
      <c r="N93" s="21">
        <v>0</v>
      </c>
      <c r="O93" s="21">
        <v>2</v>
      </c>
      <c r="P93" s="21">
        <v>0</v>
      </c>
      <c r="Q93" s="21">
        <v>0</v>
      </c>
      <c r="R93" s="21">
        <v>2</v>
      </c>
      <c r="S93" s="21">
        <v>2</v>
      </c>
      <c r="T93" s="21">
        <v>0</v>
      </c>
      <c r="U93" s="36">
        <f t="shared" si="18"/>
        <v>10</v>
      </c>
      <c r="V93" s="37">
        <f t="shared" si="19"/>
        <v>0.66666666666666663</v>
      </c>
      <c r="W93" s="38">
        <f t="shared" si="20"/>
        <v>1</v>
      </c>
      <c r="X93" s="39">
        <f t="shared" si="21"/>
        <v>6.6666666666666666E-2</v>
      </c>
      <c r="Y93" s="40">
        <f t="shared" si="22"/>
        <v>4</v>
      </c>
      <c r="Z93" s="41">
        <f t="shared" si="23"/>
        <v>0.26666666666666666</v>
      </c>
    </row>
    <row r="94" spans="1:43" ht="31.2" x14ac:dyDescent="0.3">
      <c r="A94" s="180"/>
      <c r="B94" s="180"/>
      <c r="C94" s="186"/>
      <c r="D94" s="201"/>
      <c r="E94" s="12" t="s">
        <v>80</v>
      </c>
      <c r="F94" s="59">
        <v>2</v>
      </c>
      <c r="G94" s="18">
        <v>2</v>
      </c>
      <c r="H94" s="21">
        <v>2</v>
      </c>
      <c r="I94" s="21">
        <v>2</v>
      </c>
      <c r="J94" s="21">
        <v>2</v>
      </c>
      <c r="K94" s="21">
        <v>2</v>
      </c>
      <c r="L94" s="21">
        <v>1</v>
      </c>
      <c r="M94" s="21">
        <v>2</v>
      </c>
      <c r="N94" s="21">
        <v>0</v>
      </c>
      <c r="O94" s="21">
        <v>2</v>
      </c>
      <c r="P94" s="21">
        <v>0</v>
      </c>
      <c r="Q94" s="21">
        <v>0</v>
      </c>
      <c r="R94" s="21">
        <v>2</v>
      </c>
      <c r="S94" s="21">
        <v>2</v>
      </c>
      <c r="T94" s="21">
        <v>0</v>
      </c>
      <c r="U94" s="36">
        <f t="shared" si="18"/>
        <v>10</v>
      </c>
      <c r="V94" s="37">
        <f t="shared" si="19"/>
        <v>0.66666666666666663</v>
      </c>
      <c r="W94" s="38">
        <f t="shared" si="20"/>
        <v>1</v>
      </c>
      <c r="X94" s="39">
        <f t="shared" si="21"/>
        <v>6.6666666666666666E-2</v>
      </c>
      <c r="Y94" s="40">
        <f t="shared" si="22"/>
        <v>4</v>
      </c>
      <c r="Z94" s="41">
        <f t="shared" si="23"/>
        <v>0.26666666666666666</v>
      </c>
    </row>
    <row r="95" spans="1:43" ht="47.4" thickBot="1" x14ac:dyDescent="0.35">
      <c r="A95" s="180"/>
      <c r="B95" s="180"/>
      <c r="C95" s="187"/>
      <c r="D95" s="202"/>
      <c r="E95" s="12" t="s">
        <v>35</v>
      </c>
      <c r="F95" s="59">
        <v>2</v>
      </c>
      <c r="G95" s="18">
        <v>2</v>
      </c>
      <c r="H95" s="21">
        <v>2</v>
      </c>
      <c r="I95" s="21">
        <v>2</v>
      </c>
      <c r="J95" s="21">
        <v>2</v>
      </c>
      <c r="K95" s="21">
        <v>2</v>
      </c>
      <c r="L95" s="21">
        <v>1</v>
      </c>
      <c r="M95" s="21">
        <v>2</v>
      </c>
      <c r="N95" s="21">
        <v>0</v>
      </c>
      <c r="O95" s="21">
        <v>2</v>
      </c>
      <c r="P95" s="21">
        <v>0</v>
      </c>
      <c r="Q95" s="21">
        <v>0</v>
      </c>
      <c r="R95" s="21">
        <v>2</v>
      </c>
      <c r="S95" s="21">
        <v>2</v>
      </c>
      <c r="T95" s="21">
        <v>2</v>
      </c>
      <c r="U95" s="36">
        <f t="shared" si="18"/>
        <v>11</v>
      </c>
      <c r="V95" s="37">
        <f t="shared" si="19"/>
        <v>0.73333333333333328</v>
      </c>
      <c r="W95" s="38">
        <f t="shared" si="20"/>
        <v>1</v>
      </c>
      <c r="X95" s="39">
        <f t="shared" si="21"/>
        <v>6.6666666666666666E-2</v>
      </c>
      <c r="Y95" s="40">
        <f t="shared" si="22"/>
        <v>3</v>
      </c>
      <c r="Z95" s="41">
        <f t="shared" si="23"/>
        <v>0.2</v>
      </c>
    </row>
    <row r="96" spans="1:43" ht="31.2" x14ac:dyDescent="0.3">
      <c r="A96" s="180"/>
      <c r="B96" s="180"/>
      <c r="C96" s="185" t="s">
        <v>81</v>
      </c>
      <c r="D96" s="178" t="s">
        <v>5</v>
      </c>
      <c r="E96" s="9" t="s">
        <v>82</v>
      </c>
      <c r="F96" s="59">
        <v>2</v>
      </c>
      <c r="G96" s="18">
        <v>1</v>
      </c>
      <c r="H96" s="21">
        <v>2</v>
      </c>
      <c r="I96" s="21">
        <v>2</v>
      </c>
      <c r="J96" s="21">
        <v>2</v>
      </c>
      <c r="K96" s="21">
        <v>2</v>
      </c>
      <c r="L96" s="21">
        <v>1</v>
      </c>
      <c r="M96" s="21">
        <v>1</v>
      </c>
      <c r="N96" s="21">
        <v>1</v>
      </c>
      <c r="O96" s="21">
        <v>2</v>
      </c>
      <c r="P96" s="21">
        <v>0</v>
      </c>
      <c r="Q96" s="21">
        <v>0</v>
      </c>
      <c r="R96" s="21">
        <v>0</v>
      </c>
      <c r="S96" s="21">
        <v>2</v>
      </c>
      <c r="T96" s="21">
        <v>2</v>
      </c>
      <c r="U96" s="36">
        <f t="shared" si="18"/>
        <v>8</v>
      </c>
      <c r="V96" s="37">
        <f t="shared" si="19"/>
        <v>0.53333333333333333</v>
      </c>
      <c r="W96" s="38">
        <f t="shared" si="20"/>
        <v>4</v>
      </c>
      <c r="X96" s="39">
        <f t="shared" si="21"/>
        <v>0.26666666666666666</v>
      </c>
      <c r="Y96" s="40">
        <f t="shared" si="22"/>
        <v>3</v>
      </c>
      <c r="Z96" s="41">
        <f t="shared" si="23"/>
        <v>0.2</v>
      </c>
    </row>
    <row r="97" spans="1:26" ht="46.8" x14ac:dyDescent="0.3">
      <c r="A97" s="180"/>
      <c r="B97" s="180"/>
      <c r="C97" s="186"/>
      <c r="D97" s="184"/>
      <c r="E97" s="9" t="s">
        <v>83</v>
      </c>
      <c r="F97" s="59">
        <v>2</v>
      </c>
      <c r="G97" s="18">
        <v>2</v>
      </c>
      <c r="H97" s="21">
        <v>2</v>
      </c>
      <c r="I97" s="21">
        <v>1</v>
      </c>
      <c r="J97" s="21">
        <v>2</v>
      </c>
      <c r="K97" s="21">
        <v>2</v>
      </c>
      <c r="L97" s="21">
        <v>0</v>
      </c>
      <c r="M97" s="21">
        <v>0</v>
      </c>
      <c r="N97" s="21">
        <v>0</v>
      </c>
      <c r="O97" s="21">
        <v>2</v>
      </c>
      <c r="P97" s="21">
        <v>0</v>
      </c>
      <c r="Q97" s="21">
        <v>2</v>
      </c>
      <c r="R97" s="21">
        <v>0</v>
      </c>
      <c r="S97" s="21">
        <v>2</v>
      </c>
      <c r="T97" s="21">
        <v>2</v>
      </c>
      <c r="U97" s="36">
        <f t="shared" si="18"/>
        <v>9</v>
      </c>
      <c r="V97" s="37">
        <f t="shared" si="19"/>
        <v>0.6</v>
      </c>
      <c r="W97" s="38">
        <f t="shared" si="20"/>
        <v>1</v>
      </c>
      <c r="X97" s="39">
        <f t="shared" si="21"/>
        <v>6.6666666666666666E-2</v>
      </c>
      <c r="Y97" s="40">
        <f t="shared" si="22"/>
        <v>5</v>
      </c>
      <c r="Z97" s="41">
        <f t="shared" si="23"/>
        <v>0.33333333333333331</v>
      </c>
    </row>
    <row r="98" spans="1:26" ht="31.2" x14ac:dyDescent="0.3">
      <c r="A98" s="180"/>
      <c r="B98" s="180"/>
      <c r="C98" s="186"/>
      <c r="D98" s="184"/>
      <c r="E98" s="9" t="s">
        <v>84</v>
      </c>
      <c r="F98" s="95">
        <v>2</v>
      </c>
      <c r="G98" s="18">
        <v>1</v>
      </c>
      <c r="H98" s="21">
        <v>2</v>
      </c>
      <c r="I98" s="21">
        <v>2</v>
      </c>
      <c r="J98" s="21">
        <v>2</v>
      </c>
      <c r="K98" s="21">
        <v>2</v>
      </c>
      <c r="L98" s="21">
        <v>0</v>
      </c>
      <c r="M98" s="21">
        <v>1</v>
      </c>
      <c r="N98" s="21">
        <v>2</v>
      </c>
      <c r="O98" s="21">
        <v>0</v>
      </c>
      <c r="P98" s="21">
        <v>0</v>
      </c>
      <c r="Q98" s="21">
        <v>0</v>
      </c>
      <c r="R98" s="21">
        <v>0</v>
      </c>
      <c r="S98" s="21">
        <v>2</v>
      </c>
      <c r="T98" s="21">
        <v>2</v>
      </c>
      <c r="U98" s="36">
        <f t="shared" si="18"/>
        <v>8</v>
      </c>
      <c r="V98" s="37">
        <f t="shared" si="19"/>
        <v>0.53333333333333333</v>
      </c>
      <c r="W98" s="38">
        <f t="shared" si="20"/>
        <v>2</v>
      </c>
      <c r="X98" s="39">
        <f t="shared" si="21"/>
        <v>0.13333333333333333</v>
      </c>
      <c r="Y98" s="40">
        <f t="shared" si="22"/>
        <v>5</v>
      </c>
      <c r="Z98" s="41">
        <f t="shared" si="23"/>
        <v>0.33333333333333331</v>
      </c>
    </row>
    <row r="99" spans="1:26" ht="31.2" x14ac:dyDescent="0.3">
      <c r="A99" s="180"/>
      <c r="B99" s="180"/>
      <c r="C99" s="201"/>
      <c r="D99" s="194" t="s">
        <v>276</v>
      </c>
      <c r="E99" s="14" t="s">
        <v>85</v>
      </c>
      <c r="F99" s="59">
        <v>2</v>
      </c>
      <c r="G99" s="18">
        <v>2</v>
      </c>
      <c r="H99" s="21">
        <v>2</v>
      </c>
      <c r="I99" s="21">
        <v>1</v>
      </c>
      <c r="J99" s="21">
        <v>2</v>
      </c>
      <c r="K99" s="21">
        <v>2</v>
      </c>
      <c r="L99" s="21">
        <v>0</v>
      </c>
      <c r="M99" s="21">
        <v>1</v>
      </c>
      <c r="N99" s="21">
        <v>0</v>
      </c>
      <c r="O99" s="21">
        <v>0</v>
      </c>
      <c r="P99" s="21">
        <v>2</v>
      </c>
      <c r="Q99" s="21">
        <v>0</v>
      </c>
      <c r="R99" s="21">
        <v>2</v>
      </c>
      <c r="S99" s="21">
        <v>2</v>
      </c>
      <c r="T99" s="21">
        <v>2</v>
      </c>
      <c r="U99" s="36">
        <f t="shared" si="18"/>
        <v>9</v>
      </c>
      <c r="V99" s="37">
        <f t="shared" si="19"/>
        <v>0.6</v>
      </c>
      <c r="W99" s="38">
        <f t="shared" si="20"/>
        <v>2</v>
      </c>
      <c r="X99" s="39">
        <f t="shared" si="21"/>
        <v>0.13333333333333333</v>
      </c>
      <c r="Y99" s="40">
        <f t="shared" si="22"/>
        <v>4</v>
      </c>
      <c r="Z99" s="41">
        <f t="shared" si="23"/>
        <v>0.26666666666666666</v>
      </c>
    </row>
    <row r="100" spans="1:26" ht="16.2" thickBot="1" x14ac:dyDescent="0.35">
      <c r="A100" s="177"/>
      <c r="B100" s="177"/>
      <c r="C100" s="202"/>
      <c r="D100" s="204"/>
      <c r="E100" s="14" t="s">
        <v>86</v>
      </c>
      <c r="F100" s="59">
        <v>2</v>
      </c>
      <c r="G100" s="18">
        <v>2</v>
      </c>
      <c r="H100" s="21">
        <v>2</v>
      </c>
      <c r="I100" s="21">
        <v>1</v>
      </c>
      <c r="J100" s="21">
        <v>2</v>
      </c>
      <c r="K100" s="21">
        <v>2</v>
      </c>
      <c r="L100" s="21">
        <v>2</v>
      </c>
      <c r="M100" s="21">
        <v>2</v>
      </c>
      <c r="N100" s="21">
        <v>2</v>
      </c>
      <c r="O100" s="21">
        <v>2</v>
      </c>
      <c r="P100" s="21">
        <v>2</v>
      </c>
      <c r="Q100" s="21">
        <v>2</v>
      </c>
      <c r="R100" s="21">
        <v>2</v>
      </c>
      <c r="S100" s="21">
        <v>2</v>
      </c>
      <c r="T100" s="21">
        <v>2</v>
      </c>
      <c r="U100" s="36">
        <f t="shared" si="18"/>
        <v>14</v>
      </c>
      <c r="V100" s="37">
        <f t="shared" si="19"/>
        <v>0.93333333333333335</v>
      </c>
      <c r="W100" s="38">
        <f t="shared" si="20"/>
        <v>1</v>
      </c>
      <c r="X100" s="39">
        <f t="shared" si="21"/>
        <v>6.6666666666666666E-2</v>
      </c>
      <c r="Y100" s="40">
        <f t="shared" si="22"/>
        <v>0</v>
      </c>
      <c r="Z100" s="41">
        <f t="shared" si="23"/>
        <v>0</v>
      </c>
    </row>
    <row r="101" spans="1:26" ht="31.2" x14ac:dyDescent="0.3">
      <c r="A101" s="176">
        <v>2</v>
      </c>
      <c r="B101" s="2" t="s">
        <v>87</v>
      </c>
      <c r="C101" s="176" t="s">
        <v>5</v>
      </c>
      <c r="D101" s="184" t="s">
        <v>5</v>
      </c>
      <c r="E101" s="9" t="s">
        <v>89</v>
      </c>
      <c r="F101" s="59">
        <v>2</v>
      </c>
      <c r="G101" s="18">
        <v>2</v>
      </c>
      <c r="H101" s="21">
        <v>2</v>
      </c>
      <c r="I101" s="21">
        <v>2</v>
      </c>
      <c r="J101" s="21">
        <v>2</v>
      </c>
      <c r="K101" s="21">
        <v>2</v>
      </c>
      <c r="L101" s="21">
        <v>2</v>
      </c>
      <c r="M101" s="21">
        <v>0</v>
      </c>
      <c r="N101" s="154">
        <v>2</v>
      </c>
      <c r="O101" s="21">
        <v>2</v>
      </c>
      <c r="P101" s="21">
        <v>1</v>
      </c>
      <c r="Q101" s="21">
        <v>2</v>
      </c>
      <c r="R101" s="21">
        <v>0</v>
      </c>
      <c r="S101" s="21">
        <v>1</v>
      </c>
      <c r="T101" s="21">
        <v>0</v>
      </c>
      <c r="U101" s="36">
        <f t="shared" si="18"/>
        <v>10</v>
      </c>
      <c r="V101" s="37">
        <f t="shared" si="19"/>
        <v>0.66666666666666663</v>
      </c>
      <c r="W101" s="38">
        <f t="shared" si="20"/>
        <v>2</v>
      </c>
      <c r="X101" s="39">
        <f t="shared" si="21"/>
        <v>0.13333333333333333</v>
      </c>
      <c r="Y101" s="40">
        <f t="shared" si="22"/>
        <v>3</v>
      </c>
      <c r="Z101" s="41">
        <f t="shared" si="23"/>
        <v>0.2</v>
      </c>
    </row>
    <row r="102" spans="1:26" x14ac:dyDescent="0.3">
      <c r="A102" s="180"/>
      <c r="B102" s="2" t="s">
        <v>88</v>
      </c>
      <c r="C102" s="180"/>
      <c r="D102" s="184"/>
      <c r="E102" s="9" t="s">
        <v>90</v>
      </c>
      <c r="F102" s="59">
        <v>2</v>
      </c>
      <c r="G102" s="18">
        <v>1</v>
      </c>
      <c r="H102" s="21">
        <v>2</v>
      </c>
      <c r="I102" s="21">
        <v>1</v>
      </c>
      <c r="J102" s="21">
        <v>2</v>
      </c>
      <c r="K102" s="21">
        <v>2</v>
      </c>
      <c r="L102" s="21">
        <v>2</v>
      </c>
      <c r="M102" s="21">
        <v>2</v>
      </c>
      <c r="N102" s="21">
        <v>2</v>
      </c>
      <c r="O102" s="21">
        <v>2</v>
      </c>
      <c r="P102" s="21">
        <v>2</v>
      </c>
      <c r="Q102" s="21">
        <v>2</v>
      </c>
      <c r="R102" s="21">
        <v>2</v>
      </c>
      <c r="S102" s="21">
        <v>1</v>
      </c>
      <c r="T102" s="21">
        <v>0</v>
      </c>
      <c r="U102" s="36">
        <f t="shared" si="18"/>
        <v>11</v>
      </c>
      <c r="V102" s="37">
        <f t="shared" si="19"/>
        <v>0.73333333333333328</v>
      </c>
      <c r="W102" s="38">
        <f t="shared" si="20"/>
        <v>3</v>
      </c>
      <c r="X102" s="39">
        <f t="shared" si="21"/>
        <v>0.2</v>
      </c>
      <c r="Y102" s="40">
        <f t="shared" si="22"/>
        <v>1</v>
      </c>
      <c r="Z102" s="41">
        <f t="shared" si="23"/>
        <v>6.6666666666666666E-2</v>
      </c>
    </row>
    <row r="103" spans="1:26" x14ac:dyDescent="0.3">
      <c r="A103" s="180"/>
      <c r="B103" s="3"/>
      <c r="C103" s="180"/>
      <c r="D103" s="184"/>
      <c r="E103" s="9" t="s">
        <v>91</v>
      </c>
      <c r="F103" s="59">
        <v>2</v>
      </c>
      <c r="G103" s="18">
        <v>2</v>
      </c>
      <c r="H103" s="21">
        <v>2</v>
      </c>
      <c r="I103" s="21">
        <v>0</v>
      </c>
      <c r="J103" s="21">
        <v>2</v>
      </c>
      <c r="K103" s="21">
        <v>2</v>
      </c>
      <c r="L103" s="21">
        <v>2</v>
      </c>
      <c r="M103" s="21">
        <v>2</v>
      </c>
      <c r="N103" s="21">
        <v>2</v>
      </c>
      <c r="O103" s="21">
        <v>2</v>
      </c>
      <c r="P103" s="21">
        <v>2</v>
      </c>
      <c r="Q103" s="21">
        <v>2</v>
      </c>
      <c r="R103" s="21">
        <v>2</v>
      </c>
      <c r="S103" s="21">
        <v>2</v>
      </c>
      <c r="T103" s="21">
        <v>2</v>
      </c>
      <c r="U103" s="36">
        <f t="shared" si="18"/>
        <v>14</v>
      </c>
      <c r="V103" s="37">
        <f t="shared" si="19"/>
        <v>0.93333333333333335</v>
      </c>
      <c r="W103" s="38">
        <f t="shared" si="20"/>
        <v>0</v>
      </c>
      <c r="X103" s="39">
        <f t="shared" si="21"/>
        <v>0</v>
      </c>
      <c r="Y103" s="40">
        <f t="shared" si="22"/>
        <v>1</v>
      </c>
      <c r="Z103" s="41">
        <f t="shared" si="23"/>
        <v>6.6666666666666666E-2</v>
      </c>
    </row>
    <row r="104" spans="1:26" x14ac:dyDescent="0.3">
      <c r="A104" s="180"/>
      <c r="B104" s="3"/>
      <c r="C104" s="180"/>
      <c r="D104" s="184"/>
      <c r="E104" s="9" t="s">
        <v>92</v>
      </c>
      <c r="F104" s="59">
        <v>2</v>
      </c>
      <c r="G104" s="18">
        <v>0</v>
      </c>
      <c r="H104" s="21">
        <v>0</v>
      </c>
      <c r="I104" s="21">
        <v>2</v>
      </c>
      <c r="J104" s="21">
        <v>2</v>
      </c>
      <c r="K104" s="21">
        <v>2</v>
      </c>
      <c r="L104" s="21">
        <v>0</v>
      </c>
      <c r="M104" s="21">
        <v>0</v>
      </c>
      <c r="N104" s="21">
        <v>0</v>
      </c>
      <c r="O104" s="21">
        <v>0</v>
      </c>
      <c r="P104" s="21">
        <v>0</v>
      </c>
      <c r="Q104" s="21">
        <v>0</v>
      </c>
      <c r="R104" s="21">
        <v>0</v>
      </c>
      <c r="S104" s="21">
        <v>2</v>
      </c>
      <c r="T104" s="21">
        <v>2</v>
      </c>
      <c r="U104" s="36">
        <f t="shared" si="18"/>
        <v>6</v>
      </c>
      <c r="V104" s="37">
        <f t="shared" si="19"/>
        <v>0.4</v>
      </c>
      <c r="W104" s="38">
        <f t="shared" si="20"/>
        <v>0</v>
      </c>
      <c r="X104" s="39">
        <f t="shared" si="21"/>
        <v>0</v>
      </c>
      <c r="Y104" s="40">
        <f t="shared" si="22"/>
        <v>9</v>
      </c>
      <c r="Z104" s="41">
        <f t="shared" si="23"/>
        <v>0.6</v>
      </c>
    </row>
    <row r="105" spans="1:26" ht="16.2" thickBot="1" x14ac:dyDescent="0.35">
      <c r="A105" s="177"/>
      <c r="B105" s="5"/>
      <c r="C105" s="177"/>
      <c r="D105" s="179"/>
      <c r="E105" s="9" t="s">
        <v>93</v>
      </c>
      <c r="F105" s="59">
        <v>2</v>
      </c>
      <c r="G105" s="18">
        <v>2</v>
      </c>
      <c r="H105" s="21">
        <v>2</v>
      </c>
      <c r="I105" s="21">
        <v>0</v>
      </c>
      <c r="J105" s="21">
        <v>2</v>
      </c>
      <c r="K105" s="21">
        <v>2</v>
      </c>
      <c r="L105" s="21">
        <v>2</v>
      </c>
      <c r="M105" s="21">
        <v>0</v>
      </c>
      <c r="N105" s="21">
        <v>2</v>
      </c>
      <c r="O105" s="21">
        <v>2</v>
      </c>
      <c r="P105" s="21">
        <v>2</v>
      </c>
      <c r="Q105" s="21">
        <v>2</v>
      </c>
      <c r="R105" s="21">
        <v>0</v>
      </c>
      <c r="S105" s="21">
        <v>2</v>
      </c>
      <c r="T105" s="21">
        <v>2</v>
      </c>
      <c r="U105" s="36">
        <f t="shared" si="18"/>
        <v>12</v>
      </c>
      <c r="V105" s="37">
        <f t="shared" si="19"/>
        <v>0.8</v>
      </c>
      <c r="W105" s="38">
        <f t="shared" si="20"/>
        <v>0</v>
      </c>
      <c r="X105" s="39">
        <f t="shared" si="21"/>
        <v>0</v>
      </c>
      <c r="Y105" s="40">
        <f t="shared" si="22"/>
        <v>3</v>
      </c>
      <c r="Z105" s="41">
        <f t="shared" si="23"/>
        <v>0.2</v>
      </c>
    </row>
    <row r="106" spans="1:26" ht="31.8" thickBot="1" x14ac:dyDescent="0.35">
      <c r="A106" s="1">
        <v>3</v>
      </c>
      <c r="B106" s="4" t="s">
        <v>94</v>
      </c>
      <c r="C106" s="4" t="s">
        <v>5</v>
      </c>
      <c r="D106" s="7" t="s">
        <v>5</v>
      </c>
      <c r="E106" s="9" t="s">
        <v>95</v>
      </c>
      <c r="F106" s="59">
        <v>2</v>
      </c>
      <c r="G106" s="18">
        <v>2</v>
      </c>
      <c r="H106" s="21">
        <v>2</v>
      </c>
      <c r="I106" s="21">
        <v>0</v>
      </c>
      <c r="J106" s="21">
        <v>1</v>
      </c>
      <c r="K106" s="21">
        <v>2</v>
      </c>
      <c r="L106" s="21">
        <v>1</v>
      </c>
      <c r="M106" s="21">
        <v>2</v>
      </c>
      <c r="N106" s="21">
        <v>2</v>
      </c>
      <c r="O106" s="21">
        <v>1</v>
      </c>
      <c r="P106" s="21">
        <v>1</v>
      </c>
      <c r="Q106" s="21">
        <v>2</v>
      </c>
      <c r="R106" s="21">
        <v>2</v>
      </c>
      <c r="S106" s="21">
        <v>1</v>
      </c>
      <c r="T106" s="21">
        <v>2</v>
      </c>
      <c r="U106" s="36">
        <f t="shared" si="18"/>
        <v>9</v>
      </c>
      <c r="V106" s="37">
        <f t="shared" si="19"/>
        <v>0.6</v>
      </c>
      <c r="W106" s="38">
        <f t="shared" si="20"/>
        <v>5</v>
      </c>
      <c r="X106" s="39">
        <f t="shared" si="21"/>
        <v>0.33333333333333331</v>
      </c>
      <c r="Y106" s="40">
        <f t="shared" si="22"/>
        <v>1</v>
      </c>
      <c r="Z106" s="41">
        <f t="shared" si="23"/>
        <v>6.6666666666666666E-2</v>
      </c>
    </row>
    <row r="107" spans="1:26" x14ac:dyDescent="0.3">
      <c r="A107" s="176">
        <v>4</v>
      </c>
      <c r="B107" s="176" t="s">
        <v>96</v>
      </c>
      <c r="C107" s="176" t="s">
        <v>5</v>
      </c>
      <c r="D107" s="178" t="s">
        <v>5</v>
      </c>
      <c r="E107" s="9" t="s">
        <v>97</v>
      </c>
      <c r="F107" s="59">
        <v>0</v>
      </c>
      <c r="G107" s="18">
        <v>1</v>
      </c>
      <c r="H107" s="21">
        <v>2</v>
      </c>
      <c r="I107" s="21">
        <v>1</v>
      </c>
      <c r="J107" s="21">
        <v>2</v>
      </c>
      <c r="K107" s="21">
        <v>2</v>
      </c>
      <c r="L107" s="21">
        <v>2</v>
      </c>
      <c r="M107" s="21">
        <v>2</v>
      </c>
      <c r="N107" s="21">
        <v>0</v>
      </c>
      <c r="O107" s="21">
        <v>2</v>
      </c>
      <c r="P107" s="21">
        <v>2</v>
      </c>
      <c r="Q107" s="21">
        <v>2</v>
      </c>
      <c r="R107" s="21">
        <v>1</v>
      </c>
      <c r="S107" s="21">
        <v>1</v>
      </c>
      <c r="T107" s="21">
        <v>2</v>
      </c>
      <c r="U107" s="36">
        <f t="shared" si="18"/>
        <v>9</v>
      </c>
      <c r="V107" s="37">
        <f t="shared" si="19"/>
        <v>0.6</v>
      </c>
      <c r="W107" s="38">
        <f t="shared" si="20"/>
        <v>4</v>
      </c>
      <c r="X107" s="39">
        <f t="shared" si="21"/>
        <v>0.26666666666666666</v>
      </c>
      <c r="Y107" s="40">
        <f t="shared" si="22"/>
        <v>2</v>
      </c>
      <c r="Z107" s="41">
        <f t="shared" si="23"/>
        <v>0.13333333333333333</v>
      </c>
    </row>
    <row r="108" spans="1:26" ht="46.8" x14ac:dyDescent="0.3">
      <c r="A108" s="180"/>
      <c r="B108" s="180"/>
      <c r="C108" s="180"/>
      <c r="D108" s="184"/>
      <c r="E108" s="9" t="s">
        <v>98</v>
      </c>
      <c r="F108" s="59">
        <v>2</v>
      </c>
      <c r="G108" s="18">
        <v>0</v>
      </c>
      <c r="H108" s="21">
        <v>2</v>
      </c>
      <c r="I108" s="21">
        <v>2</v>
      </c>
      <c r="J108" s="21">
        <v>2</v>
      </c>
      <c r="K108" s="21">
        <v>2</v>
      </c>
      <c r="L108" s="21">
        <v>2</v>
      </c>
      <c r="M108" s="21">
        <v>0</v>
      </c>
      <c r="N108" s="21">
        <v>2</v>
      </c>
      <c r="O108" s="21">
        <v>2</v>
      </c>
      <c r="P108" s="21">
        <v>2</v>
      </c>
      <c r="Q108" s="21">
        <v>2</v>
      </c>
      <c r="R108" s="21">
        <v>2</v>
      </c>
      <c r="S108" s="21">
        <v>2</v>
      </c>
      <c r="T108" s="21">
        <v>0</v>
      </c>
      <c r="U108" s="36">
        <f t="shared" si="18"/>
        <v>12</v>
      </c>
      <c r="V108" s="37">
        <f t="shared" si="19"/>
        <v>0.8</v>
      </c>
      <c r="W108" s="38">
        <f t="shared" si="20"/>
        <v>0</v>
      </c>
      <c r="X108" s="39">
        <f t="shared" si="21"/>
        <v>0</v>
      </c>
      <c r="Y108" s="40">
        <f t="shared" si="22"/>
        <v>3</v>
      </c>
      <c r="Z108" s="41">
        <f t="shared" si="23"/>
        <v>0.2</v>
      </c>
    </row>
    <row r="109" spans="1:26" ht="31.2" x14ac:dyDescent="0.3">
      <c r="A109" s="180"/>
      <c r="B109" s="180"/>
      <c r="C109" s="180"/>
      <c r="D109" s="184"/>
      <c r="E109" s="9" t="s">
        <v>99</v>
      </c>
      <c r="F109" s="59">
        <v>1</v>
      </c>
      <c r="G109" s="17">
        <v>0</v>
      </c>
      <c r="H109" s="21">
        <v>2</v>
      </c>
      <c r="I109" s="21">
        <v>0</v>
      </c>
      <c r="J109" s="21">
        <v>2</v>
      </c>
      <c r="K109" s="21">
        <v>2</v>
      </c>
      <c r="L109" s="21">
        <v>0</v>
      </c>
      <c r="M109" s="21">
        <v>0</v>
      </c>
      <c r="N109" s="21">
        <v>1</v>
      </c>
      <c r="O109" s="21">
        <v>2</v>
      </c>
      <c r="P109" s="21">
        <v>0</v>
      </c>
      <c r="Q109" s="21">
        <v>2</v>
      </c>
      <c r="R109" s="21">
        <v>0</v>
      </c>
      <c r="S109" s="21">
        <v>2</v>
      </c>
      <c r="T109" s="21">
        <v>0</v>
      </c>
      <c r="U109" s="36">
        <f t="shared" si="18"/>
        <v>6</v>
      </c>
      <c r="V109" s="37">
        <f t="shared" si="19"/>
        <v>0.4</v>
      </c>
      <c r="W109" s="38">
        <f t="shared" si="20"/>
        <v>2</v>
      </c>
      <c r="X109" s="39">
        <f t="shared" si="21"/>
        <v>0.13333333333333333</v>
      </c>
      <c r="Y109" s="40">
        <f t="shared" si="22"/>
        <v>7</v>
      </c>
      <c r="Z109" s="41">
        <f t="shared" si="23"/>
        <v>0.46666666666666667</v>
      </c>
    </row>
    <row r="110" spans="1:26" ht="31.2" x14ac:dyDescent="0.3">
      <c r="A110" s="180"/>
      <c r="B110" s="180"/>
      <c r="C110" s="180"/>
      <c r="D110" s="184"/>
      <c r="E110" s="9" t="s">
        <v>100</v>
      </c>
      <c r="F110" s="59">
        <v>0</v>
      </c>
      <c r="G110" s="17">
        <v>0</v>
      </c>
      <c r="H110" s="21">
        <v>2</v>
      </c>
      <c r="I110" s="21">
        <v>2</v>
      </c>
      <c r="J110" s="21">
        <v>2</v>
      </c>
      <c r="K110" s="21">
        <v>2</v>
      </c>
      <c r="L110" s="21">
        <v>1</v>
      </c>
      <c r="M110" s="21">
        <v>1</v>
      </c>
      <c r="N110" s="21">
        <v>2</v>
      </c>
      <c r="O110" s="21">
        <v>1</v>
      </c>
      <c r="P110" s="21">
        <v>2</v>
      </c>
      <c r="Q110" s="21">
        <v>2</v>
      </c>
      <c r="R110" s="21">
        <v>1</v>
      </c>
      <c r="S110" s="21">
        <v>2</v>
      </c>
      <c r="T110" s="21">
        <v>1</v>
      </c>
      <c r="U110" s="36">
        <f t="shared" si="18"/>
        <v>8</v>
      </c>
      <c r="V110" s="37">
        <f t="shared" si="19"/>
        <v>0.53333333333333333</v>
      </c>
      <c r="W110" s="38">
        <f t="shared" si="20"/>
        <v>5</v>
      </c>
      <c r="X110" s="39">
        <f t="shared" si="21"/>
        <v>0.33333333333333331</v>
      </c>
      <c r="Y110" s="40">
        <f t="shared" si="22"/>
        <v>2</v>
      </c>
      <c r="Z110" s="41">
        <f t="shared" si="23"/>
        <v>0.13333333333333333</v>
      </c>
    </row>
    <row r="111" spans="1:26" ht="16.2" thickBot="1" x14ac:dyDescent="0.35">
      <c r="A111" s="177"/>
      <c r="B111" s="180"/>
      <c r="C111" s="177"/>
      <c r="D111" s="179"/>
      <c r="E111" s="9" t="s">
        <v>101</v>
      </c>
      <c r="F111" s="59">
        <v>0</v>
      </c>
      <c r="G111" s="17">
        <v>0</v>
      </c>
      <c r="H111" s="21">
        <v>2</v>
      </c>
      <c r="I111" s="21">
        <v>0</v>
      </c>
      <c r="J111" s="21">
        <v>2</v>
      </c>
      <c r="K111" s="21">
        <v>2</v>
      </c>
      <c r="L111" s="21">
        <v>0</v>
      </c>
      <c r="M111" s="21">
        <v>1</v>
      </c>
      <c r="N111" s="21">
        <v>0</v>
      </c>
      <c r="O111" s="21">
        <v>2</v>
      </c>
      <c r="P111" s="21">
        <v>0</v>
      </c>
      <c r="Q111" s="21">
        <v>2</v>
      </c>
      <c r="R111" s="21">
        <v>2</v>
      </c>
      <c r="S111" s="21">
        <v>2</v>
      </c>
      <c r="T111" s="21">
        <v>0</v>
      </c>
      <c r="U111" s="36">
        <f t="shared" si="18"/>
        <v>7</v>
      </c>
      <c r="V111" s="37">
        <f t="shared" si="19"/>
        <v>0.46666666666666667</v>
      </c>
      <c r="W111" s="38">
        <f t="shared" si="20"/>
        <v>1</v>
      </c>
      <c r="X111" s="39">
        <f t="shared" si="21"/>
        <v>6.6666666666666666E-2</v>
      </c>
      <c r="Y111" s="40">
        <f t="shared" si="22"/>
        <v>7</v>
      </c>
      <c r="Z111" s="41">
        <f t="shared" si="23"/>
        <v>0.46666666666666667</v>
      </c>
    </row>
    <row r="112" spans="1:26" ht="47.4" thickBot="1" x14ac:dyDescent="0.35">
      <c r="A112" s="57">
        <v>5</v>
      </c>
      <c r="B112" s="59" t="s">
        <v>246</v>
      </c>
      <c r="C112" s="96" t="s">
        <v>5</v>
      </c>
      <c r="D112" s="43" t="s">
        <v>5</v>
      </c>
      <c r="E112" s="86" t="s">
        <v>102</v>
      </c>
      <c r="F112" s="63">
        <v>2</v>
      </c>
      <c r="G112" s="63">
        <v>1</v>
      </c>
      <c r="H112" s="21">
        <v>2</v>
      </c>
      <c r="I112" s="21">
        <v>1</v>
      </c>
      <c r="J112" s="21">
        <v>2</v>
      </c>
      <c r="K112" s="21">
        <v>2</v>
      </c>
      <c r="L112" s="21">
        <v>2</v>
      </c>
      <c r="M112" s="21">
        <v>2</v>
      </c>
      <c r="N112" s="21">
        <v>0</v>
      </c>
      <c r="O112" s="21">
        <v>1</v>
      </c>
      <c r="P112" s="21">
        <v>1</v>
      </c>
      <c r="Q112" s="21">
        <v>1</v>
      </c>
      <c r="R112" s="21">
        <v>2</v>
      </c>
      <c r="S112" s="21">
        <v>1</v>
      </c>
      <c r="T112" s="21">
        <v>2</v>
      </c>
      <c r="U112" s="36">
        <f t="shared" si="18"/>
        <v>8</v>
      </c>
      <c r="V112" s="37">
        <f t="shared" si="19"/>
        <v>0.53333333333333333</v>
      </c>
      <c r="W112" s="38">
        <f t="shared" si="20"/>
        <v>6</v>
      </c>
      <c r="X112" s="39">
        <f t="shared" si="21"/>
        <v>0.4</v>
      </c>
      <c r="Y112" s="40">
        <f t="shared" si="22"/>
        <v>1</v>
      </c>
      <c r="Z112" s="41">
        <f t="shared" si="23"/>
        <v>6.6666666666666666E-2</v>
      </c>
    </row>
    <row r="113" spans="1:27" ht="31.2" x14ac:dyDescent="0.3">
      <c r="A113" s="176">
        <v>6</v>
      </c>
      <c r="B113" s="2" t="s">
        <v>74</v>
      </c>
      <c r="C113" s="176" t="s">
        <v>5</v>
      </c>
      <c r="D113" s="178" t="s">
        <v>5</v>
      </c>
      <c r="E113" s="9" t="s">
        <v>105</v>
      </c>
      <c r="F113" s="59">
        <v>0</v>
      </c>
      <c r="G113" s="18">
        <v>0</v>
      </c>
      <c r="H113" s="21">
        <v>2</v>
      </c>
      <c r="I113" s="21">
        <v>0</v>
      </c>
      <c r="J113" s="21">
        <v>2</v>
      </c>
      <c r="K113" s="21">
        <v>2</v>
      </c>
      <c r="L113" s="21">
        <v>2</v>
      </c>
      <c r="M113" s="21">
        <v>1</v>
      </c>
      <c r="N113" s="21">
        <v>2</v>
      </c>
      <c r="O113" s="21">
        <v>1</v>
      </c>
      <c r="P113" s="21">
        <v>1</v>
      </c>
      <c r="Q113" s="21">
        <v>2</v>
      </c>
      <c r="R113" s="21">
        <v>2</v>
      </c>
      <c r="S113" s="21">
        <v>2</v>
      </c>
      <c r="T113" s="21">
        <v>0</v>
      </c>
      <c r="U113" s="36">
        <f t="shared" si="18"/>
        <v>8</v>
      </c>
      <c r="V113" s="37">
        <f t="shared" si="19"/>
        <v>0.53333333333333333</v>
      </c>
      <c r="W113" s="38">
        <f t="shared" si="20"/>
        <v>3</v>
      </c>
      <c r="X113" s="39">
        <f t="shared" si="21"/>
        <v>0.2</v>
      </c>
      <c r="Y113" s="40">
        <f t="shared" si="22"/>
        <v>4</v>
      </c>
      <c r="Z113" s="41">
        <f t="shared" si="23"/>
        <v>0.26666666666666666</v>
      </c>
    </row>
    <row r="114" spans="1:27" x14ac:dyDescent="0.3">
      <c r="A114" s="180"/>
      <c r="B114" s="2" t="s">
        <v>103</v>
      </c>
      <c r="C114" s="180"/>
      <c r="D114" s="184"/>
      <c r="E114" s="9" t="s">
        <v>106</v>
      </c>
      <c r="F114" s="59">
        <v>2</v>
      </c>
      <c r="G114" s="18">
        <v>0</v>
      </c>
      <c r="H114" s="21">
        <v>2</v>
      </c>
      <c r="I114" s="21">
        <v>0</v>
      </c>
      <c r="J114" s="21">
        <v>2</v>
      </c>
      <c r="K114" s="21">
        <v>2</v>
      </c>
      <c r="L114" s="21">
        <v>2</v>
      </c>
      <c r="M114" s="21">
        <v>2</v>
      </c>
      <c r="N114" s="21">
        <v>2</v>
      </c>
      <c r="O114" s="21">
        <v>0</v>
      </c>
      <c r="P114" s="21">
        <v>0</v>
      </c>
      <c r="Q114" s="21">
        <v>0</v>
      </c>
      <c r="R114" s="21">
        <v>0</v>
      </c>
      <c r="S114" s="21">
        <v>1</v>
      </c>
      <c r="T114" s="21">
        <v>2</v>
      </c>
      <c r="U114" s="36">
        <f t="shared" si="18"/>
        <v>8</v>
      </c>
      <c r="V114" s="37">
        <f t="shared" si="19"/>
        <v>0.53333333333333333</v>
      </c>
      <c r="W114" s="38">
        <f t="shared" si="20"/>
        <v>1</v>
      </c>
      <c r="X114" s="39">
        <f t="shared" si="21"/>
        <v>6.6666666666666666E-2</v>
      </c>
      <c r="Y114" s="40">
        <f t="shared" si="22"/>
        <v>6</v>
      </c>
      <c r="Z114" s="41">
        <f t="shared" si="23"/>
        <v>0.4</v>
      </c>
    </row>
    <row r="115" spans="1:27" ht="47.4" thickBot="1" x14ac:dyDescent="0.35">
      <c r="A115" s="177"/>
      <c r="B115" s="4" t="s">
        <v>104</v>
      </c>
      <c r="C115" s="177"/>
      <c r="D115" s="179"/>
      <c r="E115" s="9" t="s">
        <v>107</v>
      </c>
      <c r="F115" s="59">
        <v>2</v>
      </c>
      <c r="G115" s="17">
        <v>0</v>
      </c>
      <c r="H115" s="21">
        <v>2</v>
      </c>
      <c r="I115" s="21">
        <v>0</v>
      </c>
      <c r="J115" s="21">
        <v>2</v>
      </c>
      <c r="K115" s="21">
        <v>2</v>
      </c>
      <c r="L115" s="21">
        <v>2</v>
      </c>
      <c r="M115" s="21">
        <v>2</v>
      </c>
      <c r="N115" s="21">
        <v>0</v>
      </c>
      <c r="O115" s="21">
        <v>2</v>
      </c>
      <c r="P115" s="21">
        <v>2</v>
      </c>
      <c r="Q115" s="21">
        <v>1</v>
      </c>
      <c r="R115" s="21">
        <v>2</v>
      </c>
      <c r="S115" s="21">
        <v>2</v>
      </c>
      <c r="T115" s="21">
        <v>2</v>
      </c>
      <c r="U115" s="36">
        <f t="shared" si="18"/>
        <v>11</v>
      </c>
      <c r="V115" s="37">
        <f t="shared" si="19"/>
        <v>0.73333333333333328</v>
      </c>
      <c r="W115" s="38">
        <f t="shared" si="20"/>
        <v>1</v>
      </c>
      <c r="X115" s="39">
        <f t="shared" si="21"/>
        <v>6.6666666666666666E-2</v>
      </c>
      <c r="Y115" s="40">
        <f t="shared" si="22"/>
        <v>3</v>
      </c>
      <c r="Z115" s="41">
        <f t="shared" si="23"/>
        <v>0.2</v>
      </c>
    </row>
    <row r="116" spans="1:27" ht="31.2" x14ac:dyDescent="0.3">
      <c r="A116" s="176">
        <v>7</v>
      </c>
      <c r="B116" s="2" t="s">
        <v>108</v>
      </c>
      <c r="C116" s="185" t="s">
        <v>5</v>
      </c>
      <c r="D116" s="178" t="s">
        <v>5</v>
      </c>
      <c r="E116" s="85" t="s">
        <v>110</v>
      </c>
      <c r="F116" s="90"/>
      <c r="G116" s="90"/>
      <c r="H116" s="91"/>
      <c r="I116" s="91"/>
      <c r="J116" s="91"/>
      <c r="K116" s="91"/>
      <c r="L116" s="91"/>
      <c r="M116" s="91"/>
      <c r="N116" s="91"/>
      <c r="O116" s="91"/>
      <c r="P116" s="91"/>
      <c r="Q116" s="91"/>
      <c r="R116" s="91"/>
      <c r="S116" s="91"/>
      <c r="T116" s="91"/>
      <c r="U116" s="83"/>
      <c r="V116" s="84"/>
      <c r="W116" s="83"/>
      <c r="X116" s="84"/>
      <c r="Y116" s="83"/>
      <c r="Z116" s="84"/>
    </row>
    <row r="117" spans="1:27" ht="46.8" x14ac:dyDescent="0.3">
      <c r="A117" s="180"/>
      <c r="B117" s="2" t="s">
        <v>109</v>
      </c>
      <c r="C117" s="186"/>
      <c r="D117" s="184"/>
      <c r="E117" s="9" t="s">
        <v>111</v>
      </c>
      <c r="F117" s="59">
        <v>2</v>
      </c>
      <c r="G117" s="18">
        <v>2</v>
      </c>
      <c r="H117" s="21">
        <v>2</v>
      </c>
      <c r="I117" s="21">
        <v>2</v>
      </c>
      <c r="J117" s="21">
        <v>2</v>
      </c>
      <c r="K117" s="21">
        <v>2</v>
      </c>
      <c r="L117" s="21">
        <v>2</v>
      </c>
      <c r="M117" s="21">
        <v>2</v>
      </c>
      <c r="N117" s="21">
        <v>2</v>
      </c>
      <c r="O117" s="21">
        <v>2</v>
      </c>
      <c r="P117" s="21">
        <v>2</v>
      </c>
      <c r="Q117" s="21">
        <v>2</v>
      </c>
      <c r="R117" s="21">
        <v>2</v>
      </c>
      <c r="S117" s="21">
        <v>2</v>
      </c>
      <c r="T117" s="21">
        <v>2</v>
      </c>
      <c r="U117" s="36">
        <f t="shared" ref="U117:U171" si="24">COUNTIF(C117:T117,2)</f>
        <v>15</v>
      </c>
      <c r="V117" s="37">
        <f t="shared" ref="V117:V171" si="25">U117/(U117+W117+Y117)</f>
        <v>1</v>
      </c>
      <c r="W117" s="38">
        <f t="shared" ref="W117:W171" si="26">COUNTIF(C117:T117,1)</f>
        <v>0</v>
      </c>
      <c r="X117" s="39">
        <f t="shared" ref="X117:X171" si="27">W117/(U117+W117+Y117)</f>
        <v>0</v>
      </c>
      <c r="Y117" s="40">
        <f t="shared" ref="Y117:Y171" si="28">COUNTIF(C117:T117,0)</f>
        <v>0</v>
      </c>
      <c r="Z117" s="41">
        <f t="shared" ref="Z117:Z171" si="29">Y117/(U117+W117+Y117)</f>
        <v>0</v>
      </c>
    </row>
    <row r="118" spans="1:27" ht="31.2" x14ac:dyDescent="0.3">
      <c r="A118" s="180"/>
      <c r="B118" s="3"/>
      <c r="C118" s="186"/>
      <c r="D118" s="184"/>
      <c r="E118" s="9" t="s">
        <v>112</v>
      </c>
      <c r="F118" s="59">
        <v>2</v>
      </c>
      <c r="G118" s="17">
        <v>2</v>
      </c>
      <c r="H118" s="21">
        <v>2</v>
      </c>
      <c r="I118" s="21">
        <v>2</v>
      </c>
      <c r="J118" s="21">
        <v>2</v>
      </c>
      <c r="K118" s="21">
        <v>2</v>
      </c>
      <c r="L118" s="21">
        <v>2</v>
      </c>
      <c r="M118" s="21">
        <v>2</v>
      </c>
      <c r="N118" s="21">
        <v>2</v>
      </c>
      <c r="O118" s="21">
        <v>2</v>
      </c>
      <c r="P118" s="21">
        <v>2</v>
      </c>
      <c r="Q118" s="21">
        <v>2</v>
      </c>
      <c r="R118" s="21">
        <v>2</v>
      </c>
      <c r="S118" s="21">
        <v>2</v>
      </c>
      <c r="T118" s="21">
        <v>2</v>
      </c>
      <c r="U118" s="36">
        <f t="shared" si="24"/>
        <v>15</v>
      </c>
      <c r="V118" s="37">
        <f t="shared" si="25"/>
        <v>1</v>
      </c>
      <c r="W118" s="38">
        <f t="shared" si="26"/>
        <v>0</v>
      </c>
      <c r="X118" s="39">
        <f t="shared" si="27"/>
        <v>0</v>
      </c>
      <c r="Y118" s="40">
        <f t="shared" si="28"/>
        <v>0</v>
      </c>
      <c r="Z118" s="41">
        <f t="shared" si="29"/>
        <v>0</v>
      </c>
    </row>
    <row r="119" spans="1:27" ht="46.8" x14ac:dyDescent="0.3">
      <c r="A119" s="180"/>
      <c r="B119" s="3"/>
      <c r="C119" s="186"/>
      <c r="D119" s="184"/>
      <c r="E119" s="45" t="s">
        <v>277</v>
      </c>
      <c r="F119" s="59">
        <v>2</v>
      </c>
      <c r="G119" s="17">
        <v>2</v>
      </c>
      <c r="H119" s="21">
        <v>2</v>
      </c>
      <c r="I119" s="21">
        <v>2</v>
      </c>
      <c r="J119" s="21">
        <v>2</v>
      </c>
      <c r="K119" s="21">
        <v>2</v>
      </c>
      <c r="L119" s="21">
        <v>2</v>
      </c>
      <c r="M119" s="21">
        <v>2</v>
      </c>
      <c r="N119" s="21">
        <v>2</v>
      </c>
      <c r="O119" s="21">
        <v>2</v>
      </c>
      <c r="P119" s="21">
        <v>2</v>
      </c>
      <c r="Q119" s="21">
        <v>2</v>
      </c>
      <c r="R119" s="21">
        <v>2</v>
      </c>
      <c r="S119" s="21">
        <v>2</v>
      </c>
      <c r="T119" s="21">
        <v>2</v>
      </c>
      <c r="U119" s="36">
        <f t="shared" si="24"/>
        <v>15</v>
      </c>
      <c r="V119" s="37">
        <f t="shared" si="25"/>
        <v>1</v>
      </c>
      <c r="W119" s="38">
        <f t="shared" si="26"/>
        <v>0</v>
      </c>
      <c r="X119" s="39">
        <f t="shared" si="27"/>
        <v>0</v>
      </c>
      <c r="Y119" s="40">
        <f t="shared" si="28"/>
        <v>0</v>
      </c>
      <c r="Z119" s="41">
        <f t="shared" si="29"/>
        <v>0</v>
      </c>
    </row>
    <row r="120" spans="1:27" ht="46.8" x14ac:dyDescent="0.3">
      <c r="A120" s="180"/>
      <c r="B120" s="3"/>
      <c r="C120" s="186"/>
      <c r="D120" s="184"/>
      <c r="E120" s="45" t="s">
        <v>278</v>
      </c>
      <c r="F120" s="59">
        <v>2</v>
      </c>
      <c r="G120" s="17">
        <v>2</v>
      </c>
      <c r="H120" s="21">
        <v>2</v>
      </c>
      <c r="I120" s="21">
        <v>2</v>
      </c>
      <c r="J120" s="21">
        <v>2</v>
      </c>
      <c r="K120" s="21">
        <v>2</v>
      </c>
      <c r="L120" s="21">
        <v>2</v>
      </c>
      <c r="M120" s="21">
        <v>2</v>
      </c>
      <c r="N120" s="21">
        <v>2</v>
      </c>
      <c r="O120" s="21">
        <v>2</v>
      </c>
      <c r="P120" s="21">
        <v>2</v>
      </c>
      <c r="Q120" s="21">
        <v>2</v>
      </c>
      <c r="R120" s="21">
        <v>2</v>
      </c>
      <c r="S120" s="21">
        <v>2</v>
      </c>
      <c r="T120" s="21">
        <v>2</v>
      </c>
      <c r="U120" s="36">
        <f t="shared" si="24"/>
        <v>15</v>
      </c>
      <c r="V120" s="37">
        <f t="shared" si="25"/>
        <v>1</v>
      </c>
      <c r="W120" s="38">
        <f t="shared" si="26"/>
        <v>0</v>
      </c>
      <c r="X120" s="39">
        <f t="shared" si="27"/>
        <v>0</v>
      </c>
      <c r="Y120" s="40">
        <f t="shared" si="28"/>
        <v>0</v>
      </c>
      <c r="Z120" s="41">
        <f t="shared" si="29"/>
        <v>0</v>
      </c>
    </row>
    <row r="121" spans="1:27" ht="31.8" thickBot="1" x14ac:dyDescent="0.35">
      <c r="A121" s="177"/>
      <c r="B121" s="5"/>
      <c r="C121" s="187"/>
      <c r="D121" s="179"/>
      <c r="E121" s="9" t="s">
        <v>113</v>
      </c>
      <c r="F121" s="59">
        <v>2</v>
      </c>
      <c r="G121" s="17">
        <v>2</v>
      </c>
      <c r="H121" s="21">
        <v>2</v>
      </c>
      <c r="I121" s="21">
        <v>2</v>
      </c>
      <c r="J121" s="21">
        <v>2</v>
      </c>
      <c r="K121" s="21">
        <v>2</v>
      </c>
      <c r="L121" s="21">
        <v>2</v>
      </c>
      <c r="M121" s="21">
        <v>2</v>
      </c>
      <c r="N121" s="21">
        <v>2</v>
      </c>
      <c r="O121" s="21">
        <v>2</v>
      </c>
      <c r="P121" s="21">
        <v>2</v>
      </c>
      <c r="Q121" s="21">
        <v>2</v>
      </c>
      <c r="R121" s="21">
        <v>2</v>
      </c>
      <c r="S121" s="21">
        <v>2</v>
      </c>
      <c r="T121" s="21">
        <v>2</v>
      </c>
      <c r="U121" s="36">
        <f t="shared" si="24"/>
        <v>15</v>
      </c>
      <c r="V121" s="37">
        <f t="shared" si="25"/>
        <v>1</v>
      </c>
      <c r="W121" s="38">
        <f t="shared" si="26"/>
        <v>0</v>
      </c>
      <c r="X121" s="39">
        <f t="shared" si="27"/>
        <v>0</v>
      </c>
      <c r="Y121" s="40">
        <f t="shared" si="28"/>
        <v>0</v>
      </c>
      <c r="Z121" s="41">
        <f t="shared" si="29"/>
        <v>0</v>
      </c>
    </row>
    <row r="122" spans="1:27" ht="31.2" x14ac:dyDescent="0.3">
      <c r="A122" s="176">
        <v>8</v>
      </c>
      <c r="B122" s="176" t="s">
        <v>114</v>
      </c>
      <c r="C122" s="176" t="s">
        <v>5</v>
      </c>
      <c r="D122" s="178" t="s">
        <v>5</v>
      </c>
      <c r="E122" s="9" t="s">
        <v>115</v>
      </c>
      <c r="F122" s="59">
        <v>2</v>
      </c>
      <c r="G122" s="18">
        <v>2</v>
      </c>
      <c r="H122" s="21">
        <v>2</v>
      </c>
      <c r="I122" s="21">
        <v>2</v>
      </c>
      <c r="J122" s="21">
        <v>2</v>
      </c>
      <c r="K122" s="21">
        <v>2</v>
      </c>
      <c r="L122" s="21">
        <v>2</v>
      </c>
      <c r="M122" s="21">
        <v>2</v>
      </c>
      <c r="N122" s="21">
        <v>2</v>
      </c>
      <c r="O122" s="21">
        <v>2</v>
      </c>
      <c r="P122" s="21">
        <v>2</v>
      </c>
      <c r="Q122" s="21">
        <v>2</v>
      </c>
      <c r="R122" s="21">
        <v>2</v>
      </c>
      <c r="S122" s="21">
        <v>1</v>
      </c>
      <c r="T122" s="21">
        <v>2</v>
      </c>
      <c r="U122" s="36">
        <f t="shared" si="24"/>
        <v>14</v>
      </c>
      <c r="V122" s="37">
        <f t="shared" si="25"/>
        <v>0.93333333333333335</v>
      </c>
      <c r="W122" s="38">
        <f t="shared" si="26"/>
        <v>1</v>
      </c>
      <c r="X122" s="39">
        <f t="shared" si="27"/>
        <v>6.6666666666666666E-2</v>
      </c>
      <c r="Y122" s="40">
        <f t="shared" si="28"/>
        <v>0</v>
      </c>
      <c r="Z122" s="41">
        <f t="shared" si="29"/>
        <v>0</v>
      </c>
    </row>
    <row r="123" spans="1:27" x14ac:dyDescent="0.3">
      <c r="A123" s="180"/>
      <c r="B123" s="180"/>
      <c r="C123" s="180"/>
      <c r="D123" s="184"/>
      <c r="E123" s="9" t="s">
        <v>116</v>
      </c>
      <c r="F123" s="59">
        <v>2</v>
      </c>
      <c r="G123" s="18">
        <v>1</v>
      </c>
      <c r="H123" s="21">
        <v>2</v>
      </c>
      <c r="I123" s="21">
        <v>2</v>
      </c>
      <c r="J123" s="21">
        <v>2</v>
      </c>
      <c r="K123" s="21">
        <v>2</v>
      </c>
      <c r="L123" s="21">
        <v>2</v>
      </c>
      <c r="M123" s="21">
        <v>2</v>
      </c>
      <c r="N123" s="21">
        <v>0</v>
      </c>
      <c r="O123" s="21">
        <v>2</v>
      </c>
      <c r="P123" s="21">
        <v>2</v>
      </c>
      <c r="Q123" s="21">
        <v>0</v>
      </c>
      <c r="R123" s="21">
        <v>0</v>
      </c>
      <c r="S123" s="21">
        <v>2</v>
      </c>
      <c r="T123" s="21">
        <v>0</v>
      </c>
      <c r="U123" s="36">
        <f t="shared" si="24"/>
        <v>10</v>
      </c>
      <c r="V123" s="37">
        <f t="shared" si="25"/>
        <v>0.66666666666666663</v>
      </c>
      <c r="W123" s="38">
        <f t="shared" si="26"/>
        <v>1</v>
      </c>
      <c r="X123" s="39">
        <f t="shared" si="27"/>
        <v>6.6666666666666666E-2</v>
      </c>
      <c r="Y123" s="40">
        <f t="shared" si="28"/>
        <v>4</v>
      </c>
      <c r="Z123" s="41">
        <f t="shared" si="29"/>
        <v>0.26666666666666666</v>
      </c>
    </row>
    <row r="124" spans="1:27" x14ac:dyDescent="0.3">
      <c r="A124" s="180"/>
      <c r="B124" s="180"/>
      <c r="C124" s="180"/>
      <c r="D124" s="184"/>
      <c r="E124" s="9" t="s">
        <v>117</v>
      </c>
      <c r="F124" s="59">
        <v>2</v>
      </c>
      <c r="G124" s="18">
        <v>0</v>
      </c>
      <c r="H124" s="21">
        <v>2</v>
      </c>
      <c r="I124" s="21">
        <v>0</v>
      </c>
      <c r="J124" s="21">
        <v>2</v>
      </c>
      <c r="K124" s="21">
        <v>2</v>
      </c>
      <c r="L124" s="21">
        <v>2</v>
      </c>
      <c r="M124" s="21">
        <v>2</v>
      </c>
      <c r="N124" s="21">
        <v>0</v>
      </c>
      <c r="O124" s="21">
        <v>2</v>
      </c>
      <c r="P124" s="21">
        <v>1</v>
      </c>
      <c r="Q124" s="21">
        <v>0</v>
      </c>
      <c r="R124" s="21">
        <v>0</v>
      </c>
      <c r="S124" s="21">
        <v>0</v>
      </c>
      <c r="T124" s="21">
        <v>0</v>
      </c>
      <c r="U124" s="36">
        <f t="shared" si="24"/>
        <v>7</v>
      </c>
      <c r="V124" s="37">
        <f t="shared" si="25"/>
        <v>0.46666666666666667</v>
      </c>
      <c r="W124" s="38">
        <f t="shared" si="26"/>
        <v>1</v>
      </c>
      <c r="X124" s="39">
        <f t="shared" si="27"/>
        <v>6.6666666666666666E-2</v>
      </c>
      <c r="Y124" s="40">
        <f t="shared" si="28"/>
        <v>7</v>
      </c>
      <c r="Z124" s="41">
        <f t="shared" si="29"/>
        <v>0.46666666666666667</v>
      </c>
    </row>
    <row r="125" spans="1:27" ht="16.2" thickBot="1" x14ac:dyDescent="0.35">
      <c r="A125" s="177"/>
      <c r="B125" s="177"/>
      <c r="C125" s="177"/>
      <c r="D125" s="179"/>
      <c r="E125" s="9" t="s">
        <v>118</v>
      </c>
      <c r="F125" s="59">
        <v>2</v>
      </c>
      <c r="G125" s="18">
        <v>2</v>
      </c>
      <c r="H125" s="21">
        <v>2</v>
      </c>
      <c r="I125" s="21">
        <v>2</v>
      </c>
      <c r="J125" s="21">
        <v>2</v>
      </c>
      <c r="K125" s="21">
        <v>2</v>
      </c>
      <c r="L125" s="21">
        <v>0</v>
      </c>
      <c r="M125" s="21">
        <v>0</v>
      </c>
      <c r="N125" s="21">
        <v>0</v>
      </c>
      <c r="O125" s="21">
        <v>2</v>
      </c>
      <c r="P125" s="21">
        <v>1</v>
      </c>
      <c r="Q125" s="21">
        <v>2</v>
      </c>
      <c r="R125" s="21">
        <v>2</v>
      </c>
      <c r="S125" s="21">
        <v>2</v>
      </c>
      <c r="T125" s="21">
        <v>0</v>
      </c>
      <c r="U125" s="36">
        <f t="shared" si="24"/>
        <v>10</v>
      </c>
      <c r="V125" s="37">
        <f t="shared" si="25"/>
        <v>0.66666666666666663</v>
      </c>
      <c r="W125" s="38">
        <f t="shared" si="26"/>
        <v>1</v>
      </c>
      <c r="X125" s="39">
        <f t="shared" si="27"/>
        <v>6.6666666666666666E-2</v>
      </c>
      <c r="Y125" s="40">
        <f t="shared" si="28"/>
        <v>4</v>
      </c>
      <c r="Z125" s="41">
        <f t="shared" si="29"/>
        <v>0.26666666666666666</v>
      </c>
    </row>
    <row r="126" spans="1:27" ht="109.8" thickBot="1" x14ac:dyDescent="0.35">
      <c r="A126" s="1">
        <v>9</v>
      </c>
      <c r="B126" s="4" t="s">
        <v>119</v>
      </c>
      <c r="C126" s="4" t="s">
        <v>5</v>
      </c>
      <c r="D126" s="7" t="s">
        <v>5</v>
      </c>
      <c r="E126" s="9" t="s">
        <v>120</v>
      </c>
      <c r="F126" s="59">
        <v>2</v>
      </c>
      <c r="G126" s="18">
        <v>2</v>
      </c>
      <c r="H126" s="21">
        <v>2</v>
      </c>
      <c r="I126" s="21">
        <v>0</v>
      </c>
      <c r="J126" s="21">
        <v>2</v>
      </c>
      <c r="K126" s="21">
        <v>2</v>
      </c>
      <c r="L126" s="21">
        <v>2</v>
      </c>
      <c r="M126" s="21">
        <v>2</v>
      </c>
      <c r="N126" s="21">
        <v>0</v>
      </c>
      <c r="O126" s="21">
        <v>0</v>
      </c>
      <c r="P126" s="21">
        <v>1</v>
      </c>
      <c r="Q126" s="21">
        <v>2</v>
      </c>
      <c r="R126" s="21">
        <v>0</v>
      </c>
      <c r="S126" s="21">
        <v>1</v>
      </c>
      <c r="T126" s="21">
        <v>1</v>
      </c>
      <c r="U126" s="36">
        <f t="shared" si="24"/>
        <v>8</v>
      </c>
      <c r="V126" s="37">
        <f t="shared" si="25"/>
        <v>0.53333333333333333</v>
      </c>
      <c r="W126" s="38">
        <f t="shared" si="26"/>
        <v>3</v>
      </c>
      <c r="X126" s="39">
        <f t="shared" si="27"/>
        <v>0.2</v>
      </c>
      <c r="Y126" s="40">
        <f t="shared" si="28"/>
        <v>4</v>
      </c>
      <c r="Z126" s="41">
        <f t="shared" si="29"/>
        <v>0.26666666666666666</v>
      </c>
    </row>
    <row r="127" spans="1:27" ht="46.2" customHeight="1" x14ac:dyDescent="0.3">
      <c r="A127" s="176">
        <v>10</v>
      </c>
      <c r="B127" s="176" t="s">
        <v>121</v>
      </c>
      <c r="C127" s="176" t="s">
        <v>122</v>
      </c>
      <c r="D127" s="178" t="s">
        <v>5</v>
      </c>
      <c r="E127" s="9" t="s">
        <v>123</v>
      </c>
      <c r="F127" s="59">
        <v>2</v>
      </c>
      <c r="G127" s="18">
        <v>0</v>
      </c>
      <c r="H127" s="21">
        <v>2</v>
      </c>
      <c r="I127" s="21">
        <v>0</v>
      </c>
      <c r="J127" s="21">
        <v>2</v>
      </c>
      <c r="K127" s="21">
        <v>2</v>
      </c>
      <c r="L127" s="21">
        <v>0</v>
      </c>
      <c r="M127" s="21">
        <v>2</v>
      </c>
      <c r="N127" s="21">
        <v>2</v>
      </c>
      <c r="O127" s="21">
        <v>2</v>
      </c>
      <c r="P127" s="21">
        <v>0</v>
      </c>
      <c r="Q127" s="21">
        <v>2</v>
      </c>
      <c r="R127" s="21">
        <v>2</v>
      </c>
      <c r="S127" s="21">
        <v>2</v>
      </c>
      <c r="T127" s="21">
        <v>2</v>
      </c>
      <c r="U127" s="36">
        <f t="shared" si="24"/>
        <v>11</v>
      </c>
      <c r="V127" s="37">
        <f t="shared" si="25"/>
        <v>0.73333333333333328</v>
      </c>
      <c r="W127" s="38">
        <f t="shared" si="26"/>
        <v>0</v>
      </c>
      <c r="X127" s="39">
        <f t="shared" si="27"/>
        <v>0</v>
      </c>
      <c r="Y127" s="40">
        <f t="shared" si="28"/>
        <v>4</v>
      </c>
      <c r="Z127" s="41">
        <f>Y127/(U127+W127+Y127)</f>
        <v>0.26666666666666666</v>
      </c>
    </row>
    <row r="128" spans="1:27" ht="31.8" thickBot="1" x14ac:dyDescent="0.35">
      <c r="A128" s="180"/>
      <c r="B128" s="180"/>
      <c r="C128" s="177"/>
      <c r="D128" s="184"/>
      <c r="E128" s="10" t="s">
        <v>124</v>
      </c>
      <c r="F128" s="59">
        <v>2</v>
      </c>
      <c r="G128" s="18">
        <v>0</v>
      </c>
      <c r="H128" s="21">
        <v>2</v>
      </c>
      <c r="I128" s="21">
        <v>0</v>
      </c>
      <c r="J128" s="21">
        <v>2</v>
      </c>
      <c r="K128" s="21">
        <v>2</v>
      </c>
      <c r="L128" s="21">
        <v>0</v>
      </c>
      <c r="M128" s="21">
        <v>1</v>
      </c>
      <c r="N128" s="21">
        <v>2</v>
      </c>
      <c r="O128" s="21">
        <v>0</v>
      </c>
      <c r="P128" s="21">
        <v>0</v>
      </c>
      <c r="Q128" s="21">
        <v>2</v>
      </c>
      <c r="R128" s="21">
        <v>0</v>
      </c>
      <c r="S128" s="21">
        <v>1</v>
      </c>
      <c r="T128" s="21">
        <v>1</v>
      </c>
      <c r="U128" s="36">
        <f t="shared" si="24"/>
        <v>6</v>
      </c>
      <c r="V128" s="37">
        <f t="shared" si="25"/>
        <v>0.4</v>
      </c>
      <c r="W128" s="38">
        <f t="shared" si="26"/>
        <v>3</v>
      </c>
      <c r="X128" s="39">
        <f t="shared" si="27"/>
        <v>0.2</v>
      </c>
      <c r="Y128" s="40">
        <f t="shared" si="28"/>
        <v>6</v>
      </c>
      <c r="Z128" s="41">
        <f t="shared" si="29"/>
        <v>0.4</v>
      </c>
      <c r="AA128">
        <v>1</v>
      </c>
    </row>
    <row r="129" spans="1:26" ht="46.2" customHeight="1" x14ac:dyDescent="0.3">
      <c r="A129" s="180"/>
      <c r="B129" s="180"/>
      <c r="C129" s="176" t="s">
        <v>125</v>
      </c>
      <c r="D129" s="178" t="s">
        <v>5</v>
      </c>
      <c r="E129" s="15" t="s">
        <v>126</v>
      </c>
      <c r="F129" s="59">
        <v>2</v>
      </c>
      <c r="G129" s="18">
        <v>0</v>
      </c>
      <c r="H129" s="21">
        <v>2</v>
      </c>
      <c r="I129" s="21">
        <v>1</v>
      </c>
      <c r="J129" s="21">
        <v>2</v>
      </c>
      <c r="K129" s="21">
        <v>2</v>
      </c>
      <c r="L129" s="21">
        <v>0</v>
      </c>
      <c r="M129" s="21">
        <v>2</v>
      </c>
      <c r="N129" s="21">
        <v>2</v>
      </c>
      <c r="O129" s="21">
        <v>2</v>
      </c>
      <c r="P129" s="21">
        <v>0</v>
      </c>
      <c r="Q129" s="21">
        <v>2</v>
      </c>
      <c r="R129" s="21">
        <v>2</v>
      </c>
      <c r="S129" s="21">
        <v>2</v>
      </c>
      <c r="T129" s="21">
        <v>2</v>
      </c>
      <c r="U129" s="36">
        <f t="shared" si="24"/>
        <v>11</v>
      </c>
      <c r="V129" s="37">
        <f t="shared" si="25"/>
        <v>0.73333333333333328</v>
      </c>
      <c r="W129" s="38">
        <f t="shared" si="26"/>
        <v>1</v>
      </c>
      <c r="X129" s="39">
        <f t="shared" si="27"/>
        <v>6.6666666666666666E-2</v>
      </c>
      <c r="Y129" s="40">
        <f t="shared" si="28"/>
        <v>3</v>
      </c>
      <c r="Z129" s="41">
        <f t="shared" si="29"/>
        <v>0.2</v>
      </c>
    </row>
    <row r="130" spans="1:26" ht="31.8" thickBot="1" x14ac:dyDescent="0.35">
      <c r="A130" s="180"/>
      <c r="B130" s="180"/>
      <c r="C130" s="177"/>
      <c r="D130" s="179"/>
      <c r="E130" s="16" t="s">
        <v>127</v>
      </c>
      <c r="F130" s="59">
        <v>2</v>
      </c>
      <c r="G130" s="18">
        <v>2</v>
      </c>
      <c r="H130" s="21">
        <v>2</v>
      </c>
      <c r="I130" s="21">
        <v>2</v>
      </c>
      <c r="J130" s="21">
        <v>2</v>
      </c>
      <c r="K130" s="21">
        <v>2</v>
      </c>
      <c r="L130" s="21">
        <v>0</v>
      </c>
      <c r="M130" s="21">
        <v>1</v>
      </c>
      <c r="N130" s="21">
        <v>2</v>
      </c>
      <c r="O130" s="21">
        <v>1</v>
      </c>
      <c r="P130" s="21">
        <v>2</v>
      </c>
      <c r="Q130" s="21">
        <v>2</v>
      </c>
      <c r="R130" s="21">
        <v>0</v>
      </c>
      <c r="S130" s="21">
        <v>2</v>
      </c>
      <c r="T130" s="21">
        <v>2</v>
      </c>
      <c r="U130" s="36">
        <f t="shared" si="24"/>
        <v>11</v>
      </c>
      <c r="V130" s="37">
        <f t="shared" si="25"/>
        <v>0.73333333333333328</v>
      </c>
      <c r="W130" s="38">
        <f t="shared" si="26"/>
        <v>2</v>
      </c>
      <c r="X130" s="39">
        <f t="shared" si="27"/>
        <v>0.13333333333333333</v>
      </c>
      <c r="Y130" s="40">
        <f t="shared" si="28"/>
        <v>2</v>
      </c>
      <c r="Z130" s="41">
        <f t="shared" si="29"/>
        <v>0.13333333333333333</v>
      </c>
    </row>
    <row r="131" spans="1:26" ht="46.8" x14ac:dyDescent="0.3">
      <c r="A131" s="180"/>
      <c r="B131" s="180"/>
      <c r="C131" s="176" t="s">
        <v>128</v>
      </c>
      <c r="D131" s="178" t="s">
        <v>5</v>
      </c>
      <c r="E131" s="15" t="s">
        <v>129</v>
      </c>
      <c r="F131" s="59">
        <v>2</v>
      </c>
      <c r="G131" s="18">
        <v>0</v>
      </c>
      <c r="H131" s="21">
        <v>0</v>
      </c>
      <c r="I131" s="21">
        <v>0</v>
      </c>
      <c r="J131" s="21">
        <v>2</v>
      </c>
      <c r="K131" s="21">
        <v>2</v>
      </c>
      <c r="L131" s="21">
        <v>0</v>
      </c>
      <c r="M131" s="21">
        <v>2</v>
      </c>
      <c r="N131" s="21">
        <v>1</v>
      </c>
      <c r="O131" s="21">
        <v>0</v>
      </c>
      <c r="P131" s="21">
        <v>0</v>
      </c>
      <c r="Q131" s="21">
        <v>2</v>
      </c>
      <c r="R131" s="21">
        <v>0</v>
      </c>
      <c r="S131" s="21">
        <v>0</v>
      </c>
      <c r="T131" s="21">
        <v>2</v>
      </c>
      <c r="U131" s="36">
        <f t="shared" si="24"/>
        <v>6</v>
      </c>
      <c r="V131" s="37">
        <f t="shared" si="25"/>
        <v>0.4</v>
      </c>
      <c r="W131" s="38">
        <f t="shared" si="26"/>
        <v>1</v>
      </c>
      <c r="X131" s="39">
        <f t="shared" si="27"/>
        <v>6.6666666666666666E-2</v>
      </c>
      <c r="Y131" s="40">
        <f t="shared" si="28"/>
        <v>8</v>
      </c>
      <c r="Z131" s="41">
        <f t="shared" si="29"/>
        <v>0.53333333333333333</v>
      </c>
    </row>
    <row r="132" spans="1:26" ht="16.2" thickBot="1" x14ac:dyDescent="0.35">
      <c r="A132" s="180"/>
      <c r="B132" s="180"/>
      <c r="C132" s="177"/>
      <c r="D132" s="179"/>
      <c r="E132" s="16" t="s">
        <v>130</v>
      </c>
      <c r="F132" s="59">
        <v>2</v>
      </c>
      <c r="G132" s="18">
        <v>0</v>
      </c>
      <c r="H132" s="21">
        <v>2</v>
      </c>
      <c r="I132" s="21">
        <v>1</v>
      </c>
      <c r="J132" s="21">
        <v>2</v>
      </c>
      <c r="K132" s="21">
        <v>2</v>
      </c>
      <c r="L132" s="21">
        <v>1</v>
      </c>
      <c r="M132" s="21">
        <v>1</v>
      </c>
      <c r="N132" s="21">
        <v>2</v>
      </c>
      <c r="O132" s="21">
        <v>2</v>
      </c>
      <c r="P132" s="21">
        <v>2</v>
      </c>
      <c r="Q132" s="21">
        <v>2</v>
      </c>
      <c r="R132" s="21">
        <v>0</v>
      </c>
      <c r="S132" s="21">
        <v>0</v>
      </c>
      <c r="T132" s="21">
        <v>2</v>
      </c>
      <c r="U132" s="36">
        <f t="shared" si="24"/>
        <v>9</v>
      </c>
      <c r="V132" s="37">
        <f t="shared" si="25"/>
        <v>0.6</v>
      </c>
      <c r="W132" s="38">
        <f t="shared" si="26"/>
        <v>3</v>
      </c>
      <c r="X132" s="39">
        <f t="shared" si="27"/>
        <v>0.2</v>
      </c>
      <c r="Y132" s="40">
        <f t="shared" si="28"/>
        <v>3</v>
      </c>
      <c r="Z132" s="41">
        <f t="shared" si="29"/>
        <v>0.2</v>
      </c>
    </row>
    <row r="133" spans="1:26" ht="31.2" x14ac:dyDescent="0.3">
      <c r="A133" s="180"/>
      <c r="B133" s="180"/>
      <c r="C133" s="176" t="s">
        <v>131</v>
      </c>
      <c r="D133" s="178" t="s">
        <v>5</v>
      </c>
      <c r="E133" s="15" t="s">
        <v>132</v>
      </c>
      <c r="F133" s="59">
        <v>2</v>
      </c>
      <c r="G133" s="18">
        <v>0</v>
      </c>
      <c r="H133" s="21">
        <v>0</v>
      </c>
      <c r="I133" s="21">
        <v>0</v>
      </c>
      <c r="J133" s="21">
        <v>2</v>
      </c>
      <c r="K133" s="21">
        <v>2</v>
      </c>
      <c r="L133" s="21">
        <v>2</v>
      </c>
      <c r="M133" s="21">
        <v>2</v>
      </c>
      <c r="N133" s="21">
        <v>0</v>
      </c>
      <c r="O133" s="21">
        <v>0</v>
      </c>
      <c r="P133" s="21">
        <v>0</v>
      </c>
      <c r="Q133" s="21">
        <v>2</v>
      </c>
      <c r="R133" s="21">
        <v>0</v>
      </c>
      <c r="S133" s="21">
        <v>2</v>
      </c>
      <c r="T133" s="21">
        <v>0</v>
      </c>
      <c r="U133" s="36">
        <f t="shared" si="24"/>
        <v>7</v>
      </c>
      <c r="V133" s="37">
        <f t="shared" si="25"/>
        <v>0.46666666666666667</v>
      </c>
      <c r="W133" s="38">
        <f t="shared" si="26"/>
        <v>0</v>
      </c>
      <c r="X133" s="39">
        <f t="shared" si="27"/>
        <v>0</v>
      </c>
      <c r="Y133" s="40">
        <f t="shared" si="28"/>
        <v>8</v>
      </c>
      <c r="Z133" s="41">
        <f t="shared" si="29"/>
        <v>0.53333333333333333</v>
      </c>
    </row>
    <row r="134" spans="1:26" ht="16.2" thickBot="1" x14ac:dyDescent="0.35">
      <c r="A134" s="180"/>
      <c r="B134" s="180"/>
      <c r="C134" s="177"/>
      <c r="D134" s="179"/>
      <c r="E134" s="16" t="s">
        <v>130</v>
      </c>
      <c r="F134" s="59">
        <v>1</v>
      </c>
      <c r="G134" s="18">
        <v>0</v>
      </c>
      <c r="H134" s="21">
        <v>2</v>
      </c>
      <c r="I134" s="21">
        <v>2</v>
      </c>
      <c r="J134" s="21">
        <v>2</v>
      </c>
      <c r="K134" s="21">
        <v>2</v>
      </c>
      <c r="L134" s="21">
        <v>0</v>
      </c>
      <c r="M134" s="21">
        <v>1</v>
      </c>
      <c r="N134" s="21">
        <v>0</v>
      </c>
      <c r="O134" s="21">
        <v>1</v>
      </c>
      <c r="P134" s="21">
        <v>2</v>
      </c>
      <c r="Q134" s="21">
        <v>2</v>
      </c>
      <c r="R134" s="21">
        <v>0</v>
      </c>
      <c r="S134" s="21">
        <v>1</v>
      </c>
      <c r="T134" s="21">
        <v>2</v>
      </c>
      <c r="U134" s="36">
        <f t="shared" si="24"/>
        <v>7</v>
      </c>
      <c r="V134" s="37">
        <f t="shared" si="25"/>
        <v>0.46666666666666667</v>
      </c>
      <c r="W134" s="38">
        <f t="shared" si="26"/>
        <v>4</v>
      </c>
      <c r="X134" s="39">
        <f t="shared" si="27"/>
        <v>0.26666666666666666</v>
      </c>
      <c r="Y134" s="40">
        <f t="shared" si="28"/>
        <v>4</v>
      </c>
      <c r="Z134" s="41">
        <f t="shared" si="29"/>
        <v>0.26666666666666666</v>
      </c>
    </row>
    <row r="135" spans="1:26" x14ac:dyDescent="0.3">
      <c r="A135" s="180"/>
      <c r="B135" s="180"/>
      <c r="C135" s="176" t="s">
        <v>133</v>
      </c>
      <c r="D135" s="178" t="s">
        <v>5</v>
      </c>
      <c r="E135" s="15" t="s">
        <v>134</v>
      </c>
      <c r="F135" s="59">
        <v>2</v>
      </c>
      <c r="G135" s="18">
        <v>0</v>
      </c>
      <c r="H135" s="21">
        <v>2</v>
      </c>
      <c r="I135" s="21">
        <v>2</v>
      </c>
      <c r="J135" s="32">
        <v>2</v>
      </c>
      <c r="K135" s="21">
        <v>2</v>
      </c>
      <c r="L135" s="21">
        <v>0</v>
      </c>
      <c r="M135" s="21">
        <v>2</v>
      </c>
      <c r="N135" s="21">
        <v>0</v>
      </c>
      <c r="O135" s="21">
        <v>0</v>
      </c>
      <c r="P135" s="21">
        <v>0</v>
      </c>
      <c r="Q135" s="21">
        <v>2</v>
      </c>
      <c r="R135" s="21">
        <v>0</v>
      </c>
      <c r="S135" s="21">
        <v>0</v>
      </c>
      <c r="T135" s="21">
        <v>0</v>
      </c>
      <c r="U135" s="36">
        <f t="shared" si="24"/>
        <v>7</v>
      </c>
      <c r="V135" s="37">
        <f t="shared" si="25"/>
        <v>0.46666666666666667</v>
      </c>
      <c r="W135" s="38">
        <f t="shared" si="26"/>
        <v>0</v>
      </c>
      <c r="X135" s="39">
        <f t="shared" si="27"/>
        <v>0</v>
      </c>
      <c r="Y135" s="40">
        <f t="shared" si="28"/>
        <v>8</v>
      </c>
      <c r="Z135" s="41">
        <f t="shared" si="29"/>
        <v>0.53333333333333333</v>
      </c>
    </row>
    <row r="136" spans="1:26" x14ac:dyDescent="0.3">
      <c r="A136" s="180"/>
      <c r="B136" s="180"/>
      <c r="C136" s="180"/>
      <c r="D136" s="184"/>
      <c r="E136" s="9" t="s">
        <v>135</v>
      </c>
      <c r="F136" s="59">
        <v>2</v>
      </c>
      <c r="G136" s="18">
        <v>0</v>
      </c>
      <c r="H136" s="21">
        <v>0</v>
      </c>
      <c r="I136" s="21">
        <v>0</v>
      </c>
      <c r="J136" s="32">
        <v>2</v>
      </c>
      <c r="K136" s="21">
        <v>2</v>
      </c>
      <c r="L136" s="21">
        <v>2</v>
      </c>
      <c r="M136" s="21">
        <v>2</v>
      </c>
      <c r="N136" s="21">
        <v>0</v>
      </c>
      <c r="O136" s="21">
        <v>2</v>
      </c>
      <c r="P136" s="21">
        <v>0</v>
      </c>
      <c r="Q136" s="21">
        <v>2</v>
      </c>
      <c r="R136" s="21">
        <v>2</v>
      </c>
      <c r="S136" s="21">
        <v>1</v>
      </c>
      <c r="T136" s="21">
        <v>0</v>
      </c>
      <c r="U136" s="36">
        <f t="shared" si="24"/>
        <v>8</v>
      </c>
      <c r="V136" s="37">
        <f t="shared" si="25"/>
        <v>0.53333333333333333</v>
      </c>
      <c r="W136" s="38">
        <f t="shared" si="26"/>
        <v>1</v>
      </c>
      <c r="X136" s="39">
        <f t="shared" si="27"/>
        <v>6.6666666666666666E-2</v>
      </c>
      <c r="Y136" s="40">
        <f t="shared" si="28"/>
        <v>6</v>
      </c>
      <c r="Z136" s="41">
        <f t="shared" si="29"/>
        <v>0.4</v>
      </c>
    </row>
    <row r="137" spans="1:26" ht="31.8" thickBot="1" x14ac:dyDescent="0.35">
      <c r="A137" s="177"/>
      <c r="B137" s="177"/>
      <c r="C137" s="177"/>
      <c r="D137" s="179"/>
      <c r="E137" s="16" t="s">
        <v>136</v>
      </c>
      <c r="F137" s="59">
        <v>2</v>
      </c>
      <c r="G137" s="18">
        <v>0</v>
      </c>
      <c r="H137" s="21">
        <v>0</v>
      </c>
      <c r="I137" s="21">
        <v>0</v>
      </c>
      <c r="J137" s="32">
        <v>2</v>
      </c>
      <c r="K137" s="21">
        <v>2</v>
      </c>
      <c r="L137" s="21">
        <v>0</v>
      </c>
      <c r="M137" s="21">
        <v>2</v>
      </c>
      <c r="N137" s="21">
        <v>0</v>
      </c>
      <c r="O137" s="21">
        <v>0</v>
      </c>
      <c r="P137" s="21">
        <v>0</v>
      </c>
      <c r="Q137" s="21">
        <v>2</v>
      </c>
      <c r="R137" s="21">
        <v>0</v>
      </c>
      <c r="S137" s="21">
        <v>2</v>
      </c>
      <c r="T137" s="21">
        <v>0</v>
      </c>
      <c r="U137" s="36">
        <f t="shared" si="24"/>
        <v>6</v>
      </c>
      <c r="V137" s="37">
        <f t="shared" si="25"/>
        <v>0.4</v>
      </c>
      <c r="W137" s="38">
        <f t="shared" si="26"/>
        <v>0</v>
      </c>
      <c r="X137" s="39">
        <f t="shared" si="27"/>
        <v>0</v>
      </c>
      <c r="Y137" s="40">
        <f t="shared" si="28"/>
        <v>9</v>
      </c>
      <c r="Z137" s="41">
        <f t="shared" si="29"/>
        <v>0.6</v>
      </c>
    </row>
    <row r="138" spans="1:26" ht="31.2" x14ac:dyDescent="0.3">
      <c r="A138" s="176">
        <v>11</v>
      </c>
      <c r="B138" s="2" t="s">
        <v>137</v>
      </c>
      <c r="C138" s="176" t="s">
        <v>140</v>
      </c>
      <c r="D138" s="184" t="s">
        <v>5</v>
      </c>
      <c r="E138" s="11" t="s">
        <v>141</v>
      </c>
      <c r="F138" s="59">
        <v>0</v>
      </c>
      <c r="G138" s="18">
        <v>2</v>
      </c>
      <c r="H138" s="21">
        <v>0</v>
      </c>
      <c r="I138" s="21">
        <v>2</v>
      </c>
      <c r="J138" s="21">
        <v>2</v>
      </c>
      <c r="K138" s="21">
        <v>2</v>
      </c>
      <c r="L138" s="21">
        <v>0</v>
      </c>
      <c r="M138" s="21">
        <v>0</v>
      </c>
      <c r="N138" s="21">
        <v>0</v>
      </c>
      <c r="O138" s="21">
        <v>2</v>
      </c>
      <c r="P138" s="21">
        <v>1</v>
      </c>
      <c r="Q138" s="32">
        <v>2</v>
      </c>
      <c r="R138" s="21">
        <v>0</v>
      </c>
      <c r="S138" s="21">
        <v>1</v>
      </c>
      <c r="T138" s="21">
        <v>0</v>
      </c>
      <c r="U138" s="36">
        <f t="shared" si="24"/>
        <v>6</v>
      </c>
      <c r="V138" s="37">
        <f t="shared" si="25"/>
        <v>0.4</v>
      </c>
      <c r="W138" s="38">
        <f t="shared" si="26"/>
        <v>2</v>
      </c>
      <c r="X138" s="39">
        <f t="shared" si="27"/>
        <v>0.13333333333333333</v>
      </c>
      <c r="Y138" s="40">
        <f t="shared" si="28"/>
        <v>7</v>
      </c>
      <c r="Z138" s="41">
        <f t="shared" si="29"/>
        <v>0.46666666666666667</v>
      </c>
    </row>
    <row r="139" spans="1:26" ht="31.2" x14ac:dyDescent="0.3">
      <c r="A139" s="180"/>
      <c r="B139" s="2" t="s">
        <v>138</v>
      </c>
      <c r="C139" s="180"/>
      <c r="D139" s="184"/>
      <c r="E139" s="9" t="s">
        <v>142</v>
      </c>
      <c r="F139" s="59">
        <v>2</v>
      </c>
      <c r="G139" s="18">
        <v>2</v>
      </c>
      <c r="H139" s="21">
        <v>1</v>
      </c>
      <c r="I139" s="21">
        <v>2</v>
      </c>
      <c r="J139" s="21">
        <v>2</v>
      </c>
      <c r="K139" s="21">
        <v>2</v>
      </c>
      <c r="L139" s="21">
        <v>1</v>
      </c>
      <c r="M139" s="21">
        <v>2</v>
      </c>
      <c r="N139" s="21">
        <v>2</v>
      </c>
      <c r="O139" s="21">
        <v>2</v>
      </c>
      <c r="P139" s="21">
        <v>2</v>
      </c>
      <c r="Q139" s="32">
        <v>2</v>
      </c>
      <c r="R139" s="21">
        <v>2</v>
      </c>
      <c r="S139" s="21">
        <v>1</v>
      </c>
      <c r="T139" s="21">
        <v>0</v>
      </c>
      <c r="U139" s="36">
        <f t="shared" si="24"/>
        <v>11</v>
      </c>
      <c r="V139" s="37">
        <f t="shared" si="25"/>
        <v>0.73333333333333328</v>
      </c>
      <c r="W139" s="38">
        <f t="shared" si="26"/>
        <v>3</v>
      </c>
      <c r="X139" s="39">
        <f t="shared" si="27"/>
        <v>0.2</v>
      </c>
      <c r="Y139" s="40">
        <f t="shared" si="28"/>
        <v>1</v>
      </c>
      <c r="Z139" s="41">
        <f t="shared" si="29"/>
        <v>6.6666666666666666E-2</v>
      </c>
    </row>
    <row r="140" spans="1:26" ht="31.2" x14ac:dyDescent="0.3">
      <c r="A140" s="180"/>
      <c r="B140" s="2" t="s">
        <v>139</v>
      </c>
      <c r="C140" s="180"/>
      <c r="D140" s="184"/>
      <c r="E140" s="9" t="s">
        <v>143</v>
      </c>
      <c r="F140" s="59">
        <v>0</v>
      </c>
      <c r="G140" s="18">
        <v>2</v>
      </c>
      <c r="H140" s="21">
        <v>2</v>
      </c>
      <c r="I140" s="21">
        <v>2</v>
      </c>
      <c r="J140" s="21">
        <v>2</v>
      </c>
      <c r="K140" s="21">
        <v>2</v>
      </c>
      <c r="L140" s="21">
        <v>2</v>
      </c>
      <c r="M140" s="21">
        <v>0</v>
      </c>
      <c r="N140" s="21">
        <v>1</v>
      </c>
      <c r="O140" s="21">
        <v>2</v>
      </c>
      <c r="P140" s="21">
        <v>2</v>
      </c>
      <c r="Q140" s="32">
        <v>2</v>
      </c>
      <c r="R140" s="21">
        <v>2</v>
      </c>
      <c r="S140" s="21">
        <v>2</v>
      </c>
      <c r="T140" s="21">
        <v>0</v>
      </c>
      <c r="U140" s="36">
        <f t="shared" si="24"/>
        <v>11</v>
      </c>
      <c r="V140" s="37">
        <f t="shared" si="25"/>
        <v>0.73333333333333328</v>
      </c>
      <c r="W140" s="38">
        <f t="shared" si="26"/>
        <v>1</v>
      </c>
      <c r="X140" s="39">
        <f t="shared" si="27"/>
        <v>6.6666666666666666E-2</v>
      </c>
      <c r="Y140" s="40">
        <f t="shared" si="28"/>
        <v>3</v>
      </c>
      <c r="Z140" s="41">
        <f t="shared" si="29"/>
        <v>0.2</v>
      </c>
    </row>
    <row r="141" spans="1:26" x14ac:dyDescent="0.3">
      <c r="A141" s="180"/>
      <c r="B141" s="3"/>
      <c r="C141" s="180"/>
      <c r="D141" s="184"/>
      <c r="E141" s="9" t="s">
        <v>144</v>
      </c>
      <c r="F141" s="59">
        <v>2</v>
      </c>
      <c r="G141" s="18">
        <v>1</v>
      </c>
      <c r="H141" s="21">
        <v>1</v>
      </c>
      <c r="I141" s="21">
        <v>1</v>
      </c>
      <c r="J141" s="21">
        <v>1</v>
      </c>
      <c r="K141" s="21">
        <v>2</v>
      </c>
      <c r="L141" s="21">
        <v>2</v>
      </c>
      <c r="M141" s="21">
        <v>0</v>
      </c>
      <c r="N141" s="21">
        <v>0</v>
      </c>
      <c r="O141" s="21">
        <v>2</v>
      </c>
      <c r="P141" s="21">
        <v>2</v>
      </c>
      <c r="Q141" s="32">
        <v>2</v>
      </c>
      <c r="R141" s="21">
        <v>0</v>
      </c>
      <c r="S141" s="21">
        <v>0</v>
      </c>
      <c r="T141" s="21">
        <v>0</v>
      </c>
      <c r="U141" s="36">
        <f t="shared" si="24"/>
        <v>6</v>
      </c>
      <c r="V141" s="37">
        <f t="shared" si="25"/>
        <v>0.4</v>
      </c>
      <c r="W141" s="38">
        <f t="shared" si="26"/>
        <v>4</v>
      </c>
      <c r="X141" s="39">
        <f t="shared" si="27"/>
        <v>0.26666666666666666</v>
      </c>
      <c r="Y141" s="40">
        <f t="shared" si="28"/>
        <v>5</v>
      </c>
      <c r="Z141" s="41">
        <f t="shared" si="29"/>
        <v>0.33333333333333331</v>
      </c>
    </row>
    <row r="142" spans="1:26" x14ac:dyDescent="0.3">
      <c r="A142" s="180"/>
      <c r="B142" s="3"/>
      <c r="C142" s="180"/>
      <c r="D142" s="184"/>
      <c r="E142" s="9" t="s">
        <v>145</v>
      </c>
      <c r="F142" s="59">
        <v>2</v>
      </c>
      <c r="G142" s="18">
        <v>2</v>
      </c>
      <c r="H142" s="21">
        <v>1</v>
      </c>
      <c r="I142" s="21">
        <v>2</v>
      </c>
      <c r="J142" s="21">
        <v>2</v>
      </c>
      <c r="K142" s="21">
        <v>2</v>
      </c>
      <c r="L142" s="21">
        <v>2</v>
      </c>
      <c r="M142" s="21">
        <v>1</v>
      </c>
      <c r="N142" s="21">
        <v>2</v>
      </c>
      <c r="O142" s="21">
        <v>2</v>
      </c>
      <c r="P142" s="21">
        <v>2</v>
      </c>
      <c r="Q142" s="32">
        <v>2</v>
      </c>
      <c r="R142" s="21">
        <v>2</v>
      </c>
      <c r="S142" s="21">
        <v>2</v>
      </c>
      <c r="T142" s="21">
        <v>2</v>
      </c>
      <c r="U142" s="36">
        <f t="shared" si="24"/>
        <v>13</v>
      </c>
      <c r="V142" s="37">
        <f t="shared" si="25"/>
        <v>0.8666666666666667</v>
      </c>
      <c r="W142" s="38">
        <f t="shared" si="26"/>
        <v>2</v>
      </c>
      <c r="X142" s="39">
        <f t="shared" si="27"/>
        <v>0.13333333333333333</v>
      </c>
      <c r="Y142" s="40">
        <f t="shared" si="28"/>
        <v>0</v>
      </c>
      <c r="Z142" s="41">
        <f t="shared" si="29"/>
        <v>0</v>
      </c>
    </row>
    <row r="143" spans="1:26" ht="31.2" x14ac:dyDescent="0.3">
      <c r="A143" s="180"/>
      <c r="B143" s="3"/>
      <c r="C143" s="180"/>
      <c r="D143" s="184"/>
      <c r="E143" s="9" t="s">
        <v>146</v>
      </c>
      <c r="F143" s="59">
        <v>2</v>
      </c>
      <c r="G143" s="18">
        <v>0</v>
      </c>
      <c r="H143" s="21">
        <v>1</v>
      </c>
      <c r="I143" s="21">
        <v>0</v>
      </c>
      <c r="J143" s="21">
        <v>2</v>
      </c>
      <c r="K143" s="21">
        <v>2</v>
      </c>
      <c r="L143" s="21">
        <v>0</v>
      </c>
      <c r="M143" s="21">
        <v>2</v>
      </c>
      <c r="N143" s="21">
        <v>2</v>
      </c>
      <c r="O143" s="21">
        <v>2</v>
      </c>
      <c r="P143" s="21">
        <v>2</v>
      </c>
      <c r="Q143" s="32">
        <v>2</v>
      </c>
      <c r="R143" s="21">
        <v>2</v>
      </c>
      <c r="S143" s="21">
        <v>1</v>
      </c>
      <c r="T143" s="21">
        <v>2</v>
      </c>
      <c r="U143" s="36">
        <f t="shared" si="24"/>
        <v>10</v>
      </c>
      <c r="V143" s="37">
        <f t="shared" si="25"/>
        <v>0.66666666666666663</v>
      </c>
      <c r="W143" s="38">
        <f t="shared" si="26"/>
        <v>2</v>
      </c>
      <c r="X143" s="39">
        <f t="shared" si="27"/>
        <v>0.13333333333333333</v>
      </c>
      <c r="Y143" s="40">
        <f t="shared" si="28"/>
        <v>3</v>
      </c>
      <c r="Z143" s="41">
        <f t="shared" si="29"/>
        <v>0.2</v>
      </c>
    </row>
    <row r="144" spans="1:26" ht="16.2" thickBot="1" x14ac:dyDescent="0.35">
      <c r="A144" s="180"/>
      <c r="B144" s="3"/>
      <c r="C144" s="177"/>
      <c r="D144" s="179"/>
      <c r="E144" s="9" t="s">
        <v>147</v>
      </c>
      <c r="F144" s="59">
        <v>2</v>
      </c>
      <c r="G144" s="18">
        <v>1</v>
      </c>
      <c r="H144" s="21">
        <v>1</v>
      </c>
      <c r="I144" s="21">
        <v>2</v>
      </c>
      <c r="J144" s="21">
        <v>2</v>
      </c>
      <c r="K144" s="21">
        <v>2</v>
      </c>
      <c r="L144" s="21">
        <v>2</v>
      </c>
      <c r="M144" s="21">
        <v>2</v>
      </c>
      <c r="N144" s="21">
        <v>0</v>
      </c>
      <c r="O144" s="21">
        <v>2</v>
      </c>
      <c r="P144" s="21">
        <v>2</v>
      </c>
      <c r="Q144" s="32">
        <v>2</v>
      </c>
      <c r="R144" s="21">
        <v>2</v>
      </c>
      <c r="S144" s="21">
        <v>2</v>
      </c>
      <c r="T144" s="21">
        <v>0</v>
      </c>
      <c r="U144" s="36">
        <f t="shared" si="24"/>
        <v>11</v>
      </c>
      <c r="V144" s="37">
        <f t="shared" si="25"/>
        <v>0.73333333333333328</v>
      </c>
      <c r="W144" s="38">
        <f t="shared" si="26"/>
        <v>2</v>
      </c>
      <c r="X144" s="39">
        <f t="shared" si="27"/>
        <v>0.13333333333333333</v>
      </c>
      <c r="Y144" s="40">
        <f t="shared" si="28"/>
        <v>2</v>
      </c>
      <c r="Z144" s="41">
        <f t="shared" si="29"/>
        <v>0.13333333333333333</v>
      </c>
    </row>
    <row r="145" spans="1:26" ht="31.2" x14ac:dyDescent="0.3">
      <c r="A145" s="180"/>
      <c r="B145" s="3"/>
      <c r="C145" s="176" t="s">
        <v>148</v>
      </c>
      <c r="D145" s="178" t="s">
        <v>5</v>
      </c>
      <c r="E145" s="9" t="s">
        <v>149</v>
      </c>
      <c r="F145" s="59">
        <v>0</v>
      </c>
      <c r="G145" s="18">
        <v>2</v>
      </c>
      <c r="H145" s="21">
        <v>0</v>
      </c>
      <c r="I145" s="21">
        <v>0</v>
      </c>
      <c r="J145" s="21">
        <v>2</v>
      </c>
      <c r="K145" s="21">
        <v>2</v>
      </c>
      <c r="L145" s="21">
        <v>0</v>
      </c>
      <c r="M145" s="21">
        <v>0</v>
      </c>
      <c r="N145" s="21">
        <v>0</v>
      </c>
      <c r="O145" s="21">
        <v>0</v>
      </c>
      <c r="P145" s="21">
        <v>1</v>
      </c>
      <c r="Q145" s="32">
        <v>2</v>
      </c>
      <c r="R145" s="21">
        <v>0</v>
      </c>
      <c r="S145" s="21">
        <v>0</v>
      </c>
      <c r="T145" s="21">
        <v>0</v>
      </c>
      <c r="U145" s="36">
        <f t="shared" si="24"/>
        <v>4</v>
      </c>
      <c r="V145" s="37">
        <f t="shared" si="25"/>
        <v>0.26666666666666666</v>
      </c>
      <c r="W145" s="38">
        <f t="shared" si="26"/>
        <v>1</v>
      </c>
      <c r="X145" s="39">
        <f t="shared" si="27"/>
        <v>6.6666666666666666E-2</v>
      </c>
      <c r="Y145" s="40">
        <f t="shared" si="28"/>
        <v>10</v>
      </c>
      <c r="Z145" s="41">
        <f t="shared" si="29"/>
        <v>0.66666666666666663</v>
      </c>
    </row>
    <row r="146" spans="1:26" ht="31.2" x14ac:dyDescent="0.3">
      <c r="A146" s="180"/>
      <c r="B146" s="3"/>
      <c r="C146" s="180"/>
      <c r="D146" s="184"/>
      <c r="E146" s="9" t="s">
        <v>142</v>
      </c>
      <c r="F146" s="59">
        <v>2</v>
      </c>
      <c r="G146" s="18">
        <v>2</v>
      </c>
      <c r="H146" s="21">
        <v>0</v>
      </c>
      <c r="I146" s="21">
        <v>2</v>
      </c>
      <c r="J146" s="21">
        <v>1</v>
      </c>
      <c r="K146" s="21">
        <v>2</v>
      </c>
      <c r="L146" s="21">
        <v>0</v>
      </c>
      <c r="M146" s="21">
        <v>2</v>
      </c>
      <c r="N146" s="21">
        <v>2</v>
      </c>
      <c r="O146" s="21">
        <v>2</v>
      </c>
      <c r="P146" s="21">
        <v>2</v>
      </c>
      <c r="Q146" s="32">
        <v>2</v>
      </c>
      <c r="R146" s="21">
        <v>2</v>
      </c>
      <c r="S146" s="21">
        <v>2</v>
      </c>
      <c r="T146" s="21">
        <v>0</v>
      </c>
      <c r="U146" s="36">
        <f t="shared" si="24"/>
        <v>11</v>
      </c>
      <c r="V146" s="37">
        <f t="shared" si="25"/>
        <v>0.73333333333333328</v>
      </c>
      <c r="W146" s="38">
        <f t="shared" si="26"/>
        <v>1</v>
      </c>
      <c r="X146" s="39">
        <f t="shared" si="27"/>
        <v>6.6666666666666666E-2</v>
      </c>
      <c r="Y146" s="40">
        <f t="shared" si="28"/>
        <v>3</v>
      </c>
      <c r="Z146" s="41">
        <f t="shared" si="29"/>
        <v>0.2</v>
      </c>
    </row>
    <row r="147" spans="1:26" x14ac:dyDescent="0.3">
      <c r="A147" s="180"/>
      <c r="B147" s="3"/>
      <c r="C147" s="180"/>
      <c r="D147" s="184"/>
      <c r="E147" s="9" t="s">
        <v>150</v>
      </c>
      <c r="F147" s="59">
        <v>0</v>
      </c>
      <c r="G147" s="18">
        <v>2</v>
      </c>
      <c r="H147" s="21">
        <v>0</v>
      </c>
      <c r="I147" s="21">
        <v>0</v>
      </c>
      <c r="J147" s="21">
        <v>1</v>
      </c>
      <c r="K147" s="21">
        <v>2</v>
      </c>
      <c r="L147" s="21">
        <v>2</v>
      </c>
      <c r="M147" s="21">
        <v>0</v>
      </c>
      <c r="N147" s="21">
        <v>1</v>
      </c>
      <c r="O147" s="21">
        <v>1</v>
      </c>
      <c r="P147" s="21">
        <v>2</v>
      </c>
      <c r="Q147" s="32">
        <v>2</v>
      </c>
      <c r="R147" s="21">
        <v>2</v>
      </c>
      <c r="S147" s="21">
        <v>0</v>
      </c>
      <c r="T147" s="21">
        <v>2</v>
      </c>
      <c r="U147" s="36">
        <f t="shared" si="24"/>
        <v>7</v>
      </c>
      <c r="V147" s="37">
        <f t="shared" si="25"/>
        <v>0.46666666666666667</v>
      </c>
      <c r="W147" s="38">
        <f t="shared" si="26"/>
        <v>3</v>
      </c>
      <c r="X147" s="39">
        <f t="shared" si="27"/>
        <v>0.2</v>
      </c>
      <c r="Y147" s="40">
        <f t="shared" si="28"/>
        <v>5</v>
      </c>
      <c r="Z147" s="41">
        <f t="shared" si="29"/>
        <v>0.33333333333333331</v>
      </c>
    </row>
    <row r="148" spans="1:26" x14ac:dyDescent="0.3">
      <c r="A148" s="180"/>
      <c r="B148" s="3"/>
      <c r="C148" s="180"/>
      <c r="D148" s="184"/>
      <c r="E148" s="9" t="s">
        <v>144</v>
      </c>
      <c r="F148" s="59">
        <v>2</v>
      </c>
      <c r="G148" s="18">
        <v>1</v>
      </c>
      <c r="H148" s="21">
        <v>1</v>
      </c>
      <c r="I148" s="21">
        <v>0</v>
      </c>
      <c r="J148" s="21">
        <v>1</v>
      </c>
      <c r="K148" s="21">
        <v>2</v>
      </c>
      <c r="L148" s="21">
        <v>2</v>
      </c>
      <c r="M148" s="21">
        <v>0</v>
      </c>
      <c r="N148" s="21">
        <v>0</v>
      </c>
      <c r="O148" s="21">
        <v>0</v>
      </c>
      <c r="P148" s="21">
        <v>2</v>
      </c>
      <c r="Q148" s="32">
        <v>1</v>
      </c>
      <c r="R148" s="21">
        <v>0</v>
      </c>
      <c r="S148" s="21">
        <v>0</v>
      </c>
      <c r="T148" s="21">
        <v>0</v>
      </c>
      <c r="U148" s="36">
        <f t="shared" si="24"/>
        <v>4</v>
      </c>
      <c r="V148" s="37">
        <f t="shared" si="25"/>
        <v>0.26666666666666666</v>
      </c>
      <c r="W148" s="38">
        <f t="shared" si="26"/>
        <v>4</v>
      </c>
      <c r="X148" s="39">
        <f t="shared" si="27"/>
        <v>0.26666666666666666</v>
      </c>
      <c r="Y148" s="40">
        <f t="shared" si="28"/>
        <v>7</v>
      </c>
      <c r="Z148" s="41">
        <f t="shared" si="29"/>
        <v>0.46666666666666667</v>
      </c>
    </row>
    <row r="149" spans="1:26" x14ac:dyDescent="0.3">
      <c r="A149" s="180"/>
      <c r="B149" s="3"/>
      <c r="C149" s="180"/>
      <c r="D149" s="184"/>
      <c r="E149" s="9" t="s">
        <v>145</v>
      </c>
      <c r="F149" s="59">
        <v>1</v>
      </c>
      <c r="G149" s="18">
        <v>2</v>
      </c>
      <c r="H149" s="21">
        <v>1</v>
      </c>
      <c r="I149" s="21">
        <v>2</v>
      </c>
      <c r="J149" s="21">
        <v>2</v>
      </c>
      <c r="K149" s="21">
        <v>2</v>
      </c>
      <c r="L149" s="21">
        <v>2</v>
      </c>
      <c r="M149" s="21">
        <v>2</v>
      </c>
      <c r="N149" s="21">
        <v>2</v>
      </c>
      <c r="O149" s="21">
        <v>2</v>
      </c>
      <c r="P149" s="21">
        <v>2</v>
      </c>
      <c r="Q149" s="32">
        <v>2</v>
      </c>
      <c r="R149" s="21">
        <v>2</v>
      </c>
      <c r="S149" s="21">
        <v>2</v>
      </c>
      <c r="T149" s="21">
        <v>2</v>
      </c>
      <c r="U149" s="36">
        <f t="shared" si="24"/>
        <v>13</v>
      </c>
      <c r="V149" s="37">
        <f t="shared" si="25"/>
        <v>0.8666666666666667</v>
      </c>
      <c r="W149" s="38">
        <f t="shared" si="26"/>
        <v>2</v>
      </c>
      <c r="X149" s="39">
        <f t="shared" si="27"/>
        <v>0.13333333333333333</v>
      </c>
      <c r="Y149" s="40">
        <f t="shared" si="28"/>
        <v>0</v>
      </c>
      <c r="Z149" s="41">
        <f t="shared" si="29"/>
        <v>0</v>
      </c>
    </row>
    <row r="150" spans="1:26" ht="31.2" x14ac:dyDescent="0.3">
      <c r="A150" s="180"/>
      <c r="B150" s="3"/>
      <c r="C150" s="180"/>
      <c r="D150" s="184"/>
      <c r="E150" s="9" t="s">
        <v>151</v>
      </c>
      <c r="F150" s="59">
        <v>1</v>
      </c>
      <c r="G150" s="18">
        <v>2</v>
      </c>
      <c r="H150" s="21">
        <v>2</v>
      </c>
      <c r="I150" s="21">
        <v>0</v>
      </c>
      <c r="J150" s="21">
        <v>2</v>
      </c>
      <c r="K150" s="21">
        <v>2</v>
      </c>
      <c r="L150" s="21">
        <v>1</v>
      </c>
      <c r="M150" s="21">
        <v>2</v>
      </c>
      <c r="N150" s="21">
        <v>2</v>
      </c>
      <c r="O150" s="21">
        <v>2</v>
      </c>
      <c r="P150" s="21">
        <v>2</v>
      </c>
      <c r="Q150" s="32">
        <v>2</v>
      </c>
      <c r="R150" s="21">
        <v>2</v>
      </c>
      <c r="S150" s="21">
        <v>2</v>
      </c>
      <c r="T150" s="21">
        <v>2</v>
      </c>
      <c r="U150" s="36">
        <f t="shared" si="24"/>
        <v>12</v>
      </c>
      <c r="V150" s="37">
        <f t="shared" si="25"/>
        <v>0.8</v>
      </c>
      <c r="W150" s="38">
        <f t="shared" si="26"/>
        <v>2</v>
      </c>
      <c r="X150" s="39">
        <f t="shared" si="27"/>
        <v>0.13333333333333333</v>
      </c>
      <c r="Y150" s="40">
        <f t="shared" si="28"/>
        <v>1</v>
      </c>
      <c r="Z150" s="41">
        <f t="shared" si="29"/>
        <v>6.6666666666666666E-2</v>
      </c>
    </row>
    <row r="151" spans="1:26" ht="16.2" thickBot="1" x14ac:dyDescent="0.35">
      <c r="A151" s="177"/>
      <c r="B151" s="5"/>
      <c r="C151" s="177"/>
      <c r="D151" s="179"/>
      <c r="E151" s="9" t="s">
        <v>152</v>
      </c>
      <c r="F151" s="59">
        <v>2</v>
      </c>
      <c r="G151" s="18">
        <v>0</v>
      </c>
      <c r="H151" s="21">
        <v>0</v>
      </c>
      <c r="I151" s="21">
        <v>0</v>
      </c>
      <c r="J151" s="21">
        <v>2</v>
      </c>
      <c r="K151" s="21">
        <v>2</v>
      </c>
      <c r="L151" s="21">
        <v>0</v>
      </c>
      <c r="M151" s="21">
        <v>2</v>
      </c>
      <c r="N151" s="21">
        <v>2</v>
      </c>
      <c r="O151" s="21">
        <v>0</v>
      </c>
      <c r="P151" s="21">
        <v>2</v>
      </c>
      <c r="Q151" s="32">
        <v>2</v>
      </c>
      <c r="R151" s="21">
        <v>0</v>
      </c>
      <c r="S151" s="21">
        <v>2</v>
      </c>
      <c r="T151" s="21">
        <v>0</v>
      </c>
      <c r="U151" s="36">
        <f t="shared" si="24"/>
        <v>8</v>
      </c>
      <c r="V151" s="37">
        <f t="shared" si="25"/>
        <v>0.53333333333333333</v>
      </c>
      <c r="W151" s="38">
        <f t="shared" si="26"/>
        <v>0</v>
      </c>
      <c r="X151" s="39">
        <f t="shared" si="27"/>
        <v>0</v>
      </c>
      <c r="Y151" s="40">
        <f t="shared" si="28"/>
        <v>7</v>
      </c>
      <c r="Z151" s="41">
        <f t="shared" si="29"/>
        <v>0.46666666666666667</v>
      </c>
    </row>
    <row r="152" spans="1:26" x14ac:dyDescent="0.3">
      <c r="A152" s="176">
        <v>12</v>
      </c>
      <c r="B152" s="176" t="s">
        <v>153</v>
      </c>
      <c r="C152" s="176" t="s">
        <v>5</v>
      </c>
      <c r="D152" s="178" t="s">
        <v>5</v>
      </c>
      <c r="E152" s="9" t="s">
        <v>28</v>
      </c>
      <c r="F152" s="59">
        <v>0</v>
      </c>
      <c r="G152" s="18">
        <v>0</v>
      </c>
      <c r="H152" s="21">
        <v>2</v>
      </c>
      <c r="I152" s="21">
        <v>2</v>
      </c>
      <c r="J152" s="21">
        <v>2</v>
      </c>
      <c r="K152" s="21">
        <v>2</v>
      </c>
      <c r="L152" s="21">
        <v>0</v>
      </c>
      <c r="M152" s="21">
        <v>2</v>
      </c>
      <c r="N152" s="21">
        <v>0</v>
      </c>
      <c r="O152" s="21">
        <v>0</v>
      </c>
      <c r="P152" s="21">
        <v>0</v>
      </c>
      <c r="Q152" s="21">
        <v>1</v>
      </c>
      <c r="R152" s="21">
        <v>2</v>
      </c>
      <c r="S152" s="21">
        <v>2</v>
      </c>
      <c r="T152" s="21">
        <v>1</v>
      </c>
      <c r="U152" s="36">
        <f t="shared" si="24"/>
        <v>7</v>
      </c>
      <c r="V152" s="37">
        <f t="shared" si="25"/>
        <v>0.46666666666666667</v>
      </c>
      <c r="W152" s="38">
        <f t="shared" si="26"/>
        <v>2</v>
      </c>
      <c r="X152" s="39">
        <f t="shared" si="27"/>
        <v>0.13333333333333333</v>
      </c>
      <c r="Y152" s="40">
        <f t="shared" si="28"/>
        <v>6</v>
      </c>
      <c r="Z152" s="41">
        <f t="shared" si="29"/>
        <v>0.4</v>
      </c>
    </row>
    <row r="153" spans="1:26" x14ac:dyDescent="0.3">
      <c r="A153" s="180"/>
      <c r="B153" s="180"/>
      <c r="C153" s="180"/>
      <c r="D153" s="184"/>
      <c r="E153" s="9" t="s">
        <v>154</v>
      </c>
      <c r="F153" s="59">
        <v>2</v>
      </c>
      <c r="G153" s="18">
        <v>0</v>
      </c>
      <c r="H153" s="21">
        <v>2</v>
      </c>
      <c r="I153" s="21">
        <v>2</v>
      </c>
      <c r="J153" s="21">
        <v>2</v>
      </c>
      <c r="K153" s="21">
        <v>2</v>
      </c>
      <c r="L153" s="21">
        <v>0</v>
      </c>
      <c r="M153" s="21">
        <v>0</v>
      </c>
      <c r="N153" s="21">
        <v>0</v>
      </c>
      <c r="O153" s="21">
        <v>0</v>
      </c>
      <c r="P153" s="21">
        <v>2</v>
      </c>
      <c r="Q153" s="21">
        <v>2</v>
      </c>
      <c r="R153" s="21">
        <v>0</v>
      </c>
      <c r="S153" s="21">
        <v>2</v>
      </c>
      <c r="T153" s="21">
        <v>0</v>
      </c>
      <c r="U153" s="36">
        <f t="shared" si="24"/>
        <v>8</v>
      </c>
      <c r="V153" s="37">
        <f t="shared" si="25"/>
        <v>0.53333333333333333</v>
      </c>
      <c r="W153" s="38">
        <f t="shared" si="26"/>
        <v>0</v>
      </c>
      <c r="X153" s="39">
        <f t="shared" si="27"/>
        <v>0</v>
      </c>
      <c r="Y153" s="40">
        <f t="shared" si="28"/>
        <v>7</v>
      </c>
      <c r="Z153" s="41">
        <f t="shared" si="29"/>
        <v>0.46666666666666667</v>
      </c>
    </row>
    <row r="154" spans="1:26" x14ac:dyDescent="0.3">
      <c r="A154" s="180"/>
      <c r="B154" s="180"/>
      <c r="C154" s="180"/>
      <c r="D154" s="184"/>
      <c r="E154" s="9" t="s">
        <v>155</v>
      </c>
      <c r="F154" s="59">
        <v>0</v>
      </c>
      <c r="G154" s="18">
        <v>0</v>
      </c>
      <c r="H154" s="21">
        <v>2</v>
      </c>
      <c r="I154" s="21">
        <v>2</v>
      </c>
      <c r="J154" s="21">
        <v>2</v>
      </c>
      <c r="K154" s="21">
        <v>2</v>
      </c>
      <c r="L154" s="21">
        <v>0</v>
      </c>
      <c r="M154" s="21">
        <v>0</v>
      </c>
      <c r="N154" s="21">
        <v>0</v>
      </c>
      <c r="O154" s="21">
        <v>0</v>
      </c>
      <c r="P154" s="21">
        <v>0</v>
      </c>
      <c r="Q154" s="21">
        <v>2</v>
      </c>
      <c r="R154" s="21">
        <v>2</v>
      </c>
      <c r="S154" s="21">
        <v>0</v>
      </c>
      <c r="T154" s="21">
        <v>0</v>
      </c>
      <c r="U154" s="36">
        <f t="shared" si="24"/>
        <v>6</v>
      </c>
      <c r="V154" s="37">
        <f t="shared" si="25"/>
        <v>0.4</v>
      </c>
      <c r="W154" s="38">
        <f t="shared" si="26"/>
        <v>0</v>
      </c>
      <c r="X154" s="39">
        <f t="shared" si="27"/>
        <v>0</v>
      </c>
      <c r="Y154" s="40">
        <f t="shared" si="28"/>
        <v>9</v>
      </c>
      <c r="Z154" s="41">
        <f t="shared" si="29"/>
        <v>0.6</v>
      </c>
    </row>
    <row r="155" spans="1:26" x14ac:dyDescent="0.3">
      <c r="A155" s="180"/>
      <c r="B155" s="180"/>
      <c r="C155" s="180"/>
      <c r="D155" s="184"/>
      <c r="E155" s="9" t="s">
        <v>156</v>
      </c>
      <c r="F155" s="59">
        <v>2</v>
      </c>
      <c r="G155" s="18">
        <v>0</v>
      </c>
      <c r="H155" s="21">
        <v>0</v>
      </c>
      <c r="I155" s="21">
        <v>1</v>
      </c>
      <c r="J155" s="21">
        <v>2</v>
      </c>
      <c r="K155" s="21">
        <v>2</v>
      </c>
      <c r="L155" s="21">
        <v>0</v>
      </c>
      <c r="M155" s="21">
        <v>0</v>
      </c>
      <c r="N155" s="21">
        <v>0</v>
      </c>
      <c r="O155" s="21">
        <v>0</v>
      </c>
      <c r="P155" s="21">
        <v>0</v>
      </c>
      <c r="Q155" s="21">
        <v>2</v>
      </c>
      <c r="R155" s="21">
        <v>0</v>
      </c>
      <c r="S155" s="21">
        <v>2</v>
      </c>
      <c r="T155" s="21">
        <v>0</v>
      </c>
      <c r="U155" s="36">
        <f t="shared" si="24"/>
        <v>5</v>
      </c>
      <c r="V155" s="37">
        <f t="shared" si="25"/>
        <v>0.33333333333333331</v>
      </c>
      <c r="W155" s="38">
        <f t="shared" si="26"/>
        <v>1</v>
      </c>
      <c r="X155" s="39">
        <f t="shared" si="27"/>
        <v>6.6666666666666666E-2</v>
      </c>
      <c r="Y155" s="40">
        <f t="shared" si="28"/>
        <v>9</v>
      </c>
      <c r="Z155" s="41">
        <f t="shared" si="29"/>
        <v>0.6</v>
      </c>
    </row>
    <row r="156" spans="1:26" ht="46.8" x14ac:dyDescent="0.3">
      <c r="A156" s="180"/>
      <c r="B156" s="180"/>
      <c r="C156" s="180"/>
      <c r="D156" s="184"/>
      <c r="E156" s="9" t="s">
        <v>157</v>
      </c>
      <c r="F156" s="59">
        <v>2</v>
      </c>
      <c r="G156" s="18">
        <v>0</v>
      </c>
      <c r="H156" s="21">
        <v>2</v>
      </c>
      <c r="I156" s="21">
        <v>2</v>
      </c>
      <c r="J156" s="21">
        <v>2</v>
      </c>
      <c r="K156" s="21">
        <v>2</v>
      </c>
      <c r="L156" s="21">
        <v>2</v>
      </c>
      <c r="M156" s="21">
        <v>0</v>
      </c>
      <c r="N156" s="21">
        <v>0</v>
      </c>
      <c r="O156" s="21">
        <v>2</v>
      </c>
      <c r="P156" s="21">
        <v>0</v>
      </c>
      <c r="Q156" s="21">
        <v>2</v>
      </c>
      <c r="R156" s="21">
        <v>0</v>
      </c>
      <c r="S156" s="21">
        <v>2</v>
      </c>
      <c r="T156" s="21">
        <v>2</v>
      </c>
      <c r="U156" s="36">
        <f t="shared" si="24"/>
        <v>10</v>
      </c>
      <c r="V156" s="37">
        <f t="shared" si="25"/>
        <v>0.66666666666666663</v>
      </c>
      <c r="W156" s="38">
        <f t="shared" si="26"/>
        <v>0</v>
      </c>
      <c r="X156" s="39">
        <f t="shared" si="27"/>
        <v>0</v>
      </c>
      <c r="Y156" s="40">
        <f t="shared" si="28"/>
        <v>5</v>
      </c>
      <c r="Z156" s="41">
        <f t="shared" si="29"/>
        <v>0.33333333333333331</v>
      </c>
    </row>
    <row r="157" spans="1:26" x14ac:dyDescent="0.3">
      <c r="A157" s="180"/>
      <c r="B157" s="180"/>
      <c r="C157" s="180"/>
      <c r="D157" s="184"/>
      <c r="E157" s="9" t="s">
        <v>158</v>
      </c>
      <c r="F157" s="59">
        <v>0</v>
      </c>
      <c r="G157" s="18">
        <v>2</v>
      </c>
      <c r="H157" s="21">
        <v>1</v>
      </c>
      <c r="I157" s="21">
        <v>2</v>
      </c>
      <c r="J157" s="21">
        <v>2</v>
      </c>
      <c r="K157" s="21">
        <v>2</v>
      </c>
      <c r="L157" s="21">
        <v>1</v>
      </c>
      <c r="M157" s="21">
        <v>0</v>
      </c>
      <c r="N157" s="21">
        <v>0</v>
      </c>
      <c r="O157" s="21">
        <v>0</v>
      </c>
      <c r="P157" s="21">
        <v>0</v>
      </c>
      <c r="Q157" s="21">
        <v>2</v>
      </c>
      <c r="R157" s="21">
        <v>0</v>
      </c>
      <c r="S157" s="21">
        <v>0</v>
      </c>
      <c r="T157" s="21">
        <v>2</v>
      </c>
      <c r="U157" s="36">
        <f t="shared" si="24"/>
        <v>6</v>
      </c>
      <c r="V157" s="37">
        <f t="shared" si="25"/>
        <v>0.4</v>
      </c>
      <c r="W157" s="38">
        <f t="shared" si="26"/>
        <v>2</v>
      </c>
      <c r="X157" s="39">
        <f t="shared" si="27"/>
        <v>0.13333333333333333</v>
      </c>
      <c r="Y157" s="40">
        <f t="shared" si="28"/>
        <v>7</v>
      </c>
      <c r="Z157" s="41">
        <f t="shared" si="29"/>
        <v>0.46666666666666667</v>
      </c>
    </row>
    <row r="158" spans="1:26" x14ac:dyDescent="0.3">
      <c r="A158" s="180"/>
      <c r="B158" s="180"/>
      <c r="C158" s="180"/>
      <c r="D158" s="184"/>
      <c r="E158" s="9" t="s">
        <v>159</v>
      </c>
      <c r="F158" s="59">
        <v>0</v>
      </c>
      <c r="G158" s="18">
        <v>0</v>
      </c>
      <c r="H158" s="21">
        <v>2</v>
      </c>
      <c r="I158" s="21">
        <v>0</v>
      </c>
      <c r="J158" s="21">
        <v>2</v>
      </c>
      <c r="K158" s="21">
        <v>2</v>
      </c>
      <c r="L158" s="21">
        <v>0</v>
      </c>
      <c r="M158" s="21">
        <v>2</v>
      </c>
      <c r="N158" s="21">
        <v>1</v>
      </c>
      <c r="O158" s="21">
        <v>0</v>
      </c>
      <c r="P158" s="21">
        <v>0</v>
      </c>
      <c r="Q158" s="21">
        <v>2</v>
      </c>
      <c r="R158" s="21">
        <v>0</v>
      </c>
      <c r="S158" s="21">
        <v>0</v>
      </c>
      <c r="T158" s="21">
        <v>2</v>
      </c>
      <c r="U158" s="36">
        <f t="shared" si="24"/>
        <v>6</v>
      </c>
      <c r="V158" s="37">
        <f t="shared" si="25"/>
        <v>0.4</v>
      </c>
      <c r="W158" s="38">
        <f t="shared" si="26"/>
        <v>1</v>
      </c>
      <c r="X158" s="39">
        <f t="shared" si="27"/>
        <v>6.6666666666666666E-2</v>
      </c>
      <c r="Y158" s="40">
        <f t="shared" si="28"/>
        <v>8</v>
      </c>
      <c r="Z158" s="41">
        <f t="shared" si="29"/>
        <v>0.53333333333333333</v>
      </c>
    </row>
    <row r="159" spans="1:26" ht="16.2" thickBot="1" x14ac:dyDescent="0.35">
      <c r="A159" s="177"/>
      <c r="B159" s="177"/>
      <c r="C159" s="177"/>
      <c r="D159" s="179"/>
      <c r="E159" s="9" t="s">
        <v>160</v>
      </c>
      <c r="F159" s="59">
        <v>2</v>
      </c>
      <c r="G159" s="18">
        <v>2</v>
      </c>
      <c r="H159" s="21">
        <v>1</v>
      </c>
      <c r="I159" s="21">
        <v>1</v>
      </c>
      <c r="J159" s="21">
        <v>2</v>
      </c>
      <c r="K159" s="21">
        <v>2</v>
      </c>
      <c r="L159" s="21">
        <v>0</v>
      </c>
      <c r="M159" s="21">
        <v>0</v>
      </c>
      <c r="N159" s="21">
        <v>1</v>
      </c>
      <c r="O159" s="21">
        <v>0</v>
      </c>
      <c r="P159" s="21">
        <v>2</v>
      </c>
      <c r="Q159" s="21">
        <v>2</v>
      </c>
      <c r="R159" s="21">
        <v>0</v>
      </c>
      <c r="S159" s="21">
        <v>0</v>
      </c>
      <c r="T159" s="21">
        <v>2</v>
      </c>
      <c r="U159" s="36">
        <f t="shared" si="24"/>
        <v>7</v>
      </c>
      <c r="V159" s="37">
        <f t="shared" si="25"/>
        <v>0.46666666666666667</v>
      </c>
      <c r="W159" s="38">
        <f t="shared" si="26"/>
        <v>3</v>
      </c>
      <c r="X159" s="39">
        <f t="shared" si="27"/>
        <v>0.2</v>
      </c>
      <c r="Y159" s="40">
        <f t="shared" si="28"/>
        <v>5</v>
      </c>
      <c r="Z159" s="41">
        <f t="shared" si="29"/>
        <v>0.33333333333333331</v>
      </c>
    </row>
    <row r="160" spans="1:26" ht="30.6" customHeight="1" x14ac:dyDescent="0.3">
      <c r="A160" s="176">
        <v>13</v>
      </c>
      <c r="B160" s="2" t="s">
        <v>161</v>
      </c>
      <c r="C160" s="176" t="s">
        <v>5</v>
      </c>
      <c r="D160" s="178" t="s">
        <v>5</v>
      </c>
      <c r="E160" s="9" t="s">
        <v>163</v>
      </c>
      <c r="F160" s="59">
        <v>2</v>
      </c>
      <c r="G160" s="18">
        <v>2</v>
      </c>
      <c r="H160" s="21">
        <v>2</v>
      </c>
      <c r="I160" s="21">
        <v>2</v>
      </c>
      <c r="J160" s="21">
        <v>2</v>
      </c>
      <c r="K160" s="21">
        <v>2</v>
      </c>
      <c r="L160" s="21">
        <v>2</v>
      </c>
      <c r="M160" s="21">
        <v>2</v>
      </c>
      <c r="N160" s="21">
        <v>0</v>
      </c>
      <c r="O160" s="35">
        <v>2</v>
      </c>
      <c r="P160" s="21">
        <v>2</v>
      </c>
      <c r="Q160" s="21">
        <v>2</v>
      </c>
      <c r="R160" s="21">
        <v>2</v>
      </c>
      <c r="S160" s="21">
        <v>2</v>
      </c>
      <c r="T160" s="21">
        <v>2</v>
      </c>
      <c r="U160" s="36">
        <f t="shared" si="24"/>
        <v>14</v>
      </c>
      <c r="V160" s="37">
        <f t="shared" si="25"/>
        <v>0.93333333333333335</v>
      </c>
      <c r="W160" s="38">
        <f t="shared" si="26"/>
        <v>0</v>
      </c>
      <c r="X160" s="39">
        <f t="shared" si="27"/>
        <v>0</v>
      </c>
      <c r="Y160" s="40">
        <f t="shared" si="28"/>
        <v>1</v>
      </c>
      <c r="Z160" s="41">
        <f t="shared" si="29"/>
        <v>6.6666666666666666E-2</v>
      </c>
    </row>
    <row r="161" spans="1:29" ht="16.2" thickBot="1" x14ac:dyDescent="0.35">
      <c r="A161" s="177"/>
      <c r="B161" s="4" t="s">
        <v>162</v>
      </c>
      <c r="C161" s="177"/>
      <c r="D161" s="179"/>
      <c r="E161" s="9" t="s">
        <v>164</v>
      </c>
      <c r="F161" s="59">
        <v>2</v>
      </c>
      <c r="G161" s="18">
        <v>0</v>
      </c>
      <c r="H161" s="21">
        <v>2</v>
      </c>
      <c r="I161" s="21">
        <v>2</v>
      </c>
      <c r="J161" s="21">
        <v>2</v>
      </c>
      <c r="K161" s="21">
        <v>2</v>
      </c>
      <c r="L161" s="21">
        <v>2</v>
      </c>
      <c r="M161" s="21">
        <v>0</v>
      </c>
      <c r="N161" s="21">
        <v>0</v>
      </c>
      <c r="O161" s="35">
        <v>1</v>
      </c>
      <c r="P161" s="21">
        <v>0</v>
      </c>
      <c r="Q161" s="21">
        <v>2</v>
      </c>
      <c r="R161" s="21">
        <v>0</v>
      </c>
      <c r="S161" s="21">
        <v>1</v>
      </c>
      <c r="T161" s="21">
        <v>0</v>
      </c>
      <c r="U161" s="36">
        <f t="shared" si="24"/>
        <v>7</v>
      </c>
      <c r="V161" s="37">
        <f t="shared" si="25"/>
        <v>0.46666666666666667</v>
      </c>
      <c r="W161" s="38">
        <f t="shared" si="26"/>
        <v>2</v>
      </c>
      <c r="X161" s="39">
        <f t="shared" si="27"/>
        <v>0.13333333333333333</v>
      </c>
      <c r="Y161" s="40">
        <f t="shared" si="28"/>
        <v>6</v>
      </c>
      <c r="Z161" s="41">
        <f t="shared" si="29"/>
        <v>0.4</v>
      </c>
    </row>
    <row r="162" spans="1:29" x14ac:dyDescent="0.3">
      <c r="A162" s="176">
        <v>15</v>
      </c>
      <c r="B162" s="181" t="s">
        <v>165</v>
      </c>
      <c r="C162" s="176" t="s">
        <v>5</v>
      </c>
      <c r="D162" s="178" t="s">
        <v>5</v>
      </c>
      <c r="E162" s="9" t="s">
        <v>166</v>
      </c>
      <c r="F162" s="59">
        <v>2</v>
      </c>
      <c r="G162" s="18">
        <v>2</v>
      </c>
      <c r="H162" s="21">
        <v>2</v>
      </c>
      <c r="I162" s="21">
        <v>2</v>
      </c>
      <c r="J162" s="21">
        <v>2</v>
      </c>
      <c r="K162" s="21">
        <v>2</v>
      </c>
      <c r="L162" s="21">
        <v>2</v>
      </c>
      <c r="M162" s="21">
        <v>2</v>
      </c>
      <c r="N162" s="21">
        <v>2</v>
      </c>
      <c r="O162" s="21">
        <v>2</v>
      </c>
      <c r="P162" s="21">
        <v>2</v>
      </c>
      <c r="Q162" s="21">
        <v>2</v>
      </c>
      <c r="R162" s="21">
        <v>0</v>
      </c>
      <c r="S162" s="21">
        <v>2</v>
      </c>
      <c r="T162" s="21">
        <v>2</v>
      </c>
      <c r="U162" s="36">
        <f t="shared" si="24"/>
        <v>14</v>
      </c>
      <c r="V162" s="37">
        <f t="shared" si="25"/>
        <v>0.93333333333333335</v>
      </c>
      <c r="W162" s="38">
        <f t="shared" si="26"/>
        <v>0</v>
      </c>
      <c r="X162" s="39">
        <f t="shared" si="27"/>
        <v>0</v>
      </c>
      <c r="Y162" s="40">
        <f t="shared" si="28"/>
        <v>1</v>
      </c>
      <c r="Z162" s="41">
        <f t="shared" si="29"/>
        <v>6.6666666666666666E-2</v>
      </c>
    </row>
    <row r="163" spans="1:29" ht="31.2" x14ac:dyDescent="0.3">
      <c r="A163" s="180"/>
      <c r="B163" s="182"/>
      <c r="C163" s="180"/>
      <c r="D163" s="184"/>
      <c r="E163" s="9" t="s">
        <v>167</v>
      </c>
      <c r="F163" s="59">
        <v>2</v>
      </c>
      <c r="G163" s="18">
        <v>2</v>
      </c>
      <c r="H163" s="21">
        <v>2</v>
      </c>
      <c r="I163" s="21">
        <v>2</v>
      </c>
      <c r="J163" s="21">
        <v>2</v>
      </c>
      <c r="K163" s="21">
        <v>2</v>
      </c>
      <c r="L163" s="21">
        <v>1</v>
      </c>
      <c r="M163" s="21">
        <v>1</v>
      </c>
      <c r="N163" s="21">
        <v>1</v>
      </c>
      <c r="O163" s="21">
        <v>2</v>
      </c>
      <c r="P163" s="21">
        <v>2</v>
      </c>
      <c r="Q163" s="21">
        <v>2</v>
      </c>
      <c r="R163" s="21">
        <v>2</v>
      </c>
      <c r="S163" s="21">
        <v>2</v>
      </c>
      <c r="T163" s="21">
        <v>2</v>
      </c>
      <c r="U163" s="36">
        <f t="shared" si="24"/>
        <v>12</v>
      </c>
      <c r="V163" s="37">
        <f t="shared" si="25"/>
        <v>0.8</v>
      </c>
      <c r="W163" s="38">
        <f t="shared" si="26"/>
        <v>3</v>
      </c>
      <c r="X163" s="39">
        <f t="shared" si="27"/>
        <v>0.2</v>
      </c>
      <c r="Y163" s="40">
        <f t="shared" si="28"/>
        <v>0</v>
      </c>
      <c r="Z163" s="41">
        <f t="shared" si="29"/>
        <v>0</v>
      </c>
    </row>
    <row r="164" spans="1:29" x14ac:dyDescent="0.3">
      <c r="A164" s="180"/>
      <c r="B164" s="182"/>
      <c r="C164" s="180"/>
      <c r="D164" s="184"/>
      <c r="E164" s="9" t="s">
        <v>168</v>
      </c>
      <c r="F164" s="59">
        <v>2</v>
      </c>
      <c r="G164" s="18">
        <v>2</v>
      </c>
      <c r="H164" s="21">
        <v>2</v>
      </c>
      <c r="I164" s="21">
        <v>0</v>
      </c>
      <c r="J164" s="21">
        <v>2</v>
      </c>
      <c r="K164" s="21">
        <v>2</v>
      </c>
      <c r="L164" s="21">
        <v>2</v>
      </c>
      <c r="M164" s="21">
        <v>2</v>
      </c>
      <c r="N164" s="21">
        <v>2</v>
      </c>
      <c r="O164" s="21">
        <v>2</v>
      </c>
      <c r="P164" s="21">
        <v>2</v>
      </c>
      <c r="Q164" s="21">
        <v>0</v>
      </c>
      <c r="R164" s="21">
        <v>2</v>
      </c>
      <c r="S164" s="21">
        <v>2</v>
      </c>
      <c r="T164" s="21">
        <v>2</v>
      </c>
      <c r="U164" s="36">
        <f t="shared" si="24"/>
        <v>13</v>
      </c>
      <c r="V164" s="37">
        <f t="shared" si="25"/>
        <v>0.8666666666666667</v>
      </c>
      <c r="W164" s="38">
        <f t="shared" si="26"/>
        <v>0</v>
      </c>
      <c r="X164" s="39">
        <f t="shared" si="27"/>
        <v>0</v>
      </c>
      <c r="Y164" s="40">
        <f t="shared" si="28"/>
        <v>2</v>
      </c>
      <c r="Z164" s="41">
        <f t="shared" si="29"/>
        <v>0.13333333333333333</v>
      </c>
    </row>
    <row r="165" spans="1:29" x14ac:dyDescent="0.3">
      <c r="A165" s="180"/>
      <c r="B165" s="182"/>
      <c r="C165" s="180"/>
      <c r="D165" s="184"/>
      <c r="E165" s="9" t="s">
        <v>169</v>
      </c>
      <c r="F165" s="59">
        <v>2</v>
      </c>
      <c r="G165" s="18">
        <v>0</v>
      </c>
      <c r="H165" s="21">
        <v>0</v>
      </c>
      <c r="I165" s="21">
        <v>2</v>
      </c>
      <c r="J165" s="21">
        <v>2</v>
      </c>
      <c r="K165" s="21">
        <v>2</v>
      </c>
      <c r="L165" s="21">
        <v>2</v>
      </c>
      <c r="M165" s="21">
        <v>2</v>
      </c>
      <c r="N165" s="21">
        <v>0</v>
      </c>
      <c r="O165" s="21">
        <v>2</v>
      </c>
      <c r="P165" s="21">
        <v>2</v>
      </c>
      <c r="Q165" s="21">
        <v>2</v>
      </c>
      <c r="R165" s="21">
        <v>1</v>
      </c>
      <c r="S165" s="21">
        <v>2</v>
      </c>
      <c r="T165" s="21">
        <v>0</v>
      </c>
      <c r="U165" s="36">
        <f t="shared" si="24"/>
        <v>10</v>
      </c>
      <c r="V165" s="37">
        <f t="shared" si="25"/>
        <v>0.66666666666666663</v>
      </c>
      <c r="W165" s="38">
        <f t="shared" si="26"/>
        <v>1</v>
      </c>
      <c r="X165" s="39">
        <f t="shared" si="27"/>
        <v>6.6666666666666666E-2</v>
      </c>
      <c r="Y165" s="40">
        <f t="shared" si="28"/>
        <v>4</v>
      </c>
      <c r="Z165" s="41">
        <f t="shared" si="29"/>
        <v>0.26666666666666666</v>
      </c>
    </row>
    <row r="166" spans="1:29" x14ac:dyDescent="0.3">
      <c r="A166" s="180"/>
      <c r="B166" s="182"/>
      <c r="C166" s="180"/>
      <c r="D166" s="184"/>
      <c r="E166" s="9" t="s">
        <v>170</v>
      </c>
      <c r="F166" s="59">
        <v>2</v>
      </c>
      <c r="G166" s="18">
        <v>1</v>
      </c>
      <c r="H166" s="21">
        <v>2</v>
      </c>
      <c r="I166" s="21">
        <v>0</v>
      </c>
      <c r="J166" s="21">
        <v>2</v>
      </c>
      <c r="K166" s="21">
        <v>2</v>
      </c>
      <c r="L166" s="21">
        <v>1</v>
      </c>
      <c r="M166" s="21">
        <v>0</v>
      </c>
      <c r="N166" s="21">
        <v>0</v>
      </c>
      <c r="O166" s="21">
        <v>2</v>
      </c>
      <c r="P166" s="21">
        <v>0</v>
      </c>
      <c r="Q166" s="21">
        <v>2</v>
      </c>
      <c r="R166" s="21">
        <v>0</v>
      </c>
      <c r="S166" s="21">
        <v>2</v>
      </c>
      <c r="T166" s="21">
        <v>0</v>
      </c>
      <c r="U166" s="36">
        <f t="shared" si="24"/>
        <v>7</v>
      </c>
      <c r="V166" s="37">
        <f t="shared" si="25"/>
        <v>0.46666666666666667</v>
      </c>
      <c r="W166" s="38">
        <f t="shared" si="26"/>
        <v>2</v>
      </c>
      <c r="X166" s="39">
        <f t="shared" si="27"/>
        <v>0.13333333333333333</v>
      </c>
      <c r="Y166" s="40">
        <f t="shared" si="28"/>
        <v>6</v>
      </c>
      <c r="Z166" s="41">
        <f t="shared" si="29"/>
        <v>0.4</v>
      </c>
    </row>
    <row r="167" spans="1:29" x14ac:dyDescent="0.3">
      <c r="A167" s="180"/>
      <c r="B167" s="182"/>
      <c r="C167" s="180"/>
      <c r="D167" s="184"/>
      <c r="E167" s="9" t="s">
        <v>171</v>
      </c>
      <c r="F167" s="59">
        <v>2</v>
      </c>
      <c r="G167" s="18">
        <v>0</v>
      </c>
      <c r="H167" s="21">
        <v>0</v>
      </c>
      <c r="I167" s="21">
        <v>0</v>
      </c>
      <c r="J167" s="21">
        <v>2</v>
      </c>
      <c r="K167" s="21">
        <v>2</v>
      </c>
      <c r="L167" s="21">
        <v>0</v>
      </c>
      <c r="M167" s="21">
        <v>0</v>
      </c>
      <c r="N167" s="21">
        <v>0</v>
      </c>
      <c r="O167" s="21">
        <v>2</v>
      </c>
      <c r="P167" s="21">
        <v>0</v>
      </c>
      <c r="Q167" s="21">
        <v>0</v>
      </c>
      <c r="R167" s="21">
        <v>0</v>
      </c>
      <c r="S167" s="21">
        <v>2</v>
      </c>
      <c r="T167" s="21">
        <v>0</v>
      </c>
      <c r="U167" s="36">
        <f t="shared" si="24"/>
        <v>5</v>
      </c>
      <c r="V167" s="37">
        <f t="shared" si="25"/>
        <v>0.33333333333333331</v>
      </c>
      <c r="W167" s="38">
        <f t="shared" si="26"/>
        <v>0</v>
      </c>
      <c r="X167" s="39">
        <f t="shared" si="27"/>
        <v>0</v>
      </c>
      <c r="Y167" s="40">
        <f t="shared" si="28"/>
        <v>10</v>
      </c>
      <c r="Z167" s="41">
        <f t="shared" si="29"/>
        <v>0.66666666666666663</v>
      </c>
    </row>
    <row r="168" spans="1:29" ht="16.2" thickBot="1" x14ac:dyDescent="0.35">
      <c r="A168" s="177"/>
      <c r="B168" s="183"/>
      <c r="C168" s="177"/>
      <c r="D168" s="179"/>
      <c r="E168" s="9" t="s">
        <v>172</v>
      </c>
      <c r="F168" s="59">
        <v>1</v>
      </c>
      <c r="G168" s="18">
        <v>0</v>
      </c>
      <c r="H168" s="21">
        <v>0</v>
      </c>
      <c r="I168" s="21">
        <v>0</v>
      </c>
      <c r="J168" s="21">
        <v>2</v>
      </c>
      <c r="K168" s="21">
        <v>2</v>
      </c>
      <c r="L168" s="21">
        <v>1</v>
      </c>
      <c r="M168" s="21">
        <v>0</v>
      </c>
      <c r="N168" s="21">
        <v>0</v>
      </c>
      <c r="O168" s="21">
        <v>2</v>
      </c>
      <c r="P168" s="21">
        <v>0</v>
      </c>
      <c r="Q168" s="21">
        <v>0</v>
      </c>
      <c r="R168" s="21">
        <v>0</v>
      </c>
      <c r="S168" s="21">
        <v>2</v>
      </c>
      <c r="T168" s="21">
        <v>0</v>
      </c>
      <c r="U168" s="36">
        <f t="shared" si="24"/>
        <v>4</v>
      </c>
      <c r="V168" s="37">
        <f t="shared" si="25"/>
        <v>0.26666666666666666</v>
      </c>
      <c r="W168" s="38">
        <f t="shared" si="26"/>
        <v>2</v>
      </c>
      <c r="X168" s="39">
        <f t="shared" si="27"/>
        <v>0.13333333333333333</v>
      </c>
      <c r="Y168" s="40">
        <f t="shared" si="28"/>
        <v>9</v>
      </c>
      <c r="Z168" s="41">
        <f t="shared" si="29"/>
        <v>0.6</v>
      </c>
    </row>
    <row r="169" spans="1:29" ht="31.8" thickBot="1" x14ac:dyDescent="0.35">
      <c r="A169" s="1">
        <v>15</v>
      </c>
      <c r="B169" s="2" t="s">
        <v>173</v>
      </c>
      <c r="C169" s="2" t="s">
        <v>5</v>
      </c>
      <c r="D169" s="7" t="s">
        <v>5</v>
      </c>
      <c r="E169" s="9" t="s">
        <v>174</v>
      </c>
      <c r="F169" s="59">
        <v>2</v>
      </c>
      <c r="G169" s="18">
        <v>2</v>
      </c>
      <c r="H169" s="21">
        <v>2</v>
      </c>
      <c r="I169" s="21">
        <v>2</v>
      </c>
      <c r="J169" s="21">
        <v>2</v>
      </c>
      <c r="K169" s="21">
        <v>2</v>
      </c>
      <c r="L169" s="21">
        <v>0</v>
      </c>
      <c r="M169" s="21">
        <v>2</v>
      </c>
      <c r="N169" s="21">
        <v>2</v>
      </c>
      <c r="O169" s="21">
        <v>2</v>
      </c>
      <c r="P169" s="21">
        <v>2</v>
      </c>
      <c r="Q169" s="21">
        <v>2</v>
      </c>
      <c r="R169" s="21">
        <v>2</v>
      </c>
      <c r="S169" s="21">
        <v>2</v>
      </c>
      <c r="T169" s="21">
        <v>2</v>
      </c>
      <c r="U169" s="36">
        <f t="shared" si="24"/>
        <v>14</v>
      </c>
      <c r="V169" s="37">
        <f t="shared" si="25"/>
        <v>0.93333333333333335</v>
      </c>
      <c r="W169" s="38">
        <f t="shared" si="26"/>
        <v>0</v>
      </c>
      <c r="X169" s="39">
        <f t="shared" si="27"/>
        <v>0</v>
      </c>
      <c r="Y169" s="40">
        <f t="shared" si="28"/>
        <v>1</v>
      </c>
      <c r="Z169" s="41">
        <f t="shared" si="29"/>
        <v>6.6666666666666666E-2</v>
      </c>
    </row>
    <row r="170" spans="1:29" ht="62.4" x14ac:dyDescent="0.3">
      <c r="A170" s="118">
        <v>16</v>
      </c>
      <c r="B170" s="120" t="s">
        <v>247</v>
      </c>
      <c r="C170" s="120" t="s">
        <v>5</v>
      </c>
      <c r="D170" s="122" t="s">
        <v>5</v>
      </c>
      <c r="E170" s="62" t="s">
        <v>175</v>
      </c>
      <c r="F170" s="59">
        <v>2</v>
      </c>
      <c r="G170" s="59">
        <v>2</v>
      </c>
      <c r="H170" s="59">
        <v>2</v>
      </c>
      <c r="I170" s="59">
        <v>2</v>
      </c>
      <c r="J170" s="59">
        <v>2</v>
      </c>
      <c r="K170" s="59">
        <v>2</v>
      </c>
      <c r="L170" s="120">
        <v>2</v>
      </c>
      <c r="M170" s="59">
        <v>2</v>
      </c>
      <c r="N170" s="120">
        <v>2</v>
      </c>
      <c r="O170" s="59">
        <v>2</v>
      </c>
      <c r="P170" s="59">
        <v>2</v>
      </c>
      <c r="Q170" s="59">
        <v>2</v>
      </c>
      <c r="R170" s="59">
        <v>2</v>
      </c>
      <c r="S170" s="59">
        <v>2</v>
      </c>
      <c r="T170" s="109">
        <v>2</v>
      </c>
      <c r="U170" s="36">
        <f t="shared" si="24"/>
        <v>15</v>
      </c>
      <c r="V170" s="37">
        <f t="shared" si="25"/>
        <v>1</v>
      </c>
      <c r="W170" s="38">
        <f t="shared" si="26"/>
        <v>0</v>
      </c>
      <c r="X170" s="39">
        <f t="shared" si="27"/>
        <v>0</v>
      </c>
      <c r="Y170" s="40">
        <f t="shared" si="28"/>
        <v>0</v>
      </c>
      <c r="Z170" s="41">
        <f t="shared" si="29"/>
        <v>0</v>
      </c>
      <c r="AA170" s="67"/>
      <c r="AB170" s="67"/>
      <c r="AC170" s="67"/>
    </row>
    <row r="171" spans="1:29" ht="47.4" thickBot="1" x14ac:dyDescent="0.35">
      <c r="A171" s="119">
        <v>17</v>
      </c>
      <c r="B171" s="120" t="s">
        <v>176</v>
      </c>
      <c r="C171" s="120" t="s">
        <v>5</v>
      </c>
      <c r="D171" s="141" t="s">
        <v>5</v>
      </c>
      <c r="E171" s="28" t="s">
        <v>177</v>
      </c>
      <c r="F171" s="59">
        <v>2</v>
      </c>
      <c r="G171" s="18">
        <v>2</v>
      </c>
      <c r="H171" s="21">
        <v>2</v>
      </c>
      <c r="I171" s="21">
        <v>0</v>
      </c>
      <c r="J171" s="21">
        <v>2</v>
      </c>
      <c r="K171" s="21">
        <v>2</v>
      </c>
      <c r="L171" s="21">
        <v>0</v>
      </c>
      <c r="M171" s="21">
        <v>2</v>
      </c>
      <c r="N171" s="21">
        <v>2</v>
      </c>
      <c r="O171" s="21">
        <v>2</v>
      </c>
      <c r="P171" s="21">
        <v>2</v>
      </c>
      <c r="Q171" s="21">
        <v>2</v>
      </c>
      <c r="R171" s="21">
        <v>2</v>
      </c>
      <c r="S171" s="21">
        <v>2</v>
      </c>
      <c r="T171" s="21">
        <v>2</v>
      </c>
      <c r="U171" s="36">
        <f t="shared" si="24"/>
        <v>13</v>
      </c>
      <c r="V171" s="37">
        <f t="shared" si="25"/>
        <v>0.8666666666666667</v>
      </c>
      <c r="W171" s="38">
        <f t="shared" si="26"/>
        <v>0</v>
      </c>
      <c r="X171" s="39">
        <f t="shared" si="27"/>
        <v>0</v>
      </c>
      <c r="Y171" s="40">
        <f t="shared" si="28"/>
        <v>2</v>
      </c>
      <c r="Z171" s="41">
        <f t="shared" si="29"/>
        <v>0.13333333333333333</v>
      </c>
    </row>
    <row r="172" spans="1:29" x14ac:dyDescent="0.3">
      <c r="A172" s="23"/>
      <c r="B172" s="23"/>
      <c r="C172" s="23"/>
      <c r="D172" s="23"/>
      <c r="E172" s="29" t="s">
        <v>236</v>
      </c>
      <c r="F172" s="31">
        <f>SUM(F5:F171)</f>
        <v>276</v>
      </c>
      <c r="G172" s="31">
        <f t="shared" ref="G172:T172" si="30">SUM(G5:G171)</f>
        <v>209</v>
      </c>
      <c r="H172" s="31">
        <f t="shared" si="30"/>
        <v>254</v>
      </c>
      <c r="I172" s="31">
        <f t="shared" si="30"/>
        <v>222</v>
      </c>
      <c r="J172" s="31">
        <f t="shared" si="30"/>
        <v>316</v>
      </c>
      <c r="K172" s="31">
        <f t="shared" si="30"/>
        <v>324</v>
      </c>
      <c r="L172" s="31">
        <f t="shared" si="30"/>
        <v>225</v>
      </c>
      <c r="M172" s="31">
        <f t="shared" si="30"/>
        <v>184</v>
      </c>
      <c r="N172" s="31">
        <f t="shared" si="30"/>
        <v>183</v>
      </c>
      <c r="O172" s="31">
        <f t="shared" si="30"/>
        <v>243</v>
      </c>
      <c r="P172" s="31">
        <f t="shared" si="30"/>
        <v>196</v>
      </c>
      <c r="Q172" s="31">
        <f t="shared" si="30"/>
        <v>233</v>
      </c>
      <c r="R172" s="31">
        <f t="shared" si="30"/>
        <v>217</v>
      </c>
      <c r="S172" s="31">
        <f t="shared" si="30"/>
        <v>247</v>
      </c>
      <c r="T172" s="31">
        <f t="shared" si="30"/>
        <v>187</v>
      </c>
    </row>
    <row r="173" spans="1:29" x14ac:dyDescent="0.3">
      <c r="A173" s="23"/>
      <c r="B173" s="23"/>
      <c r="C173" s="23"/>
      <c r="D173" s="23"/>
      <c r="E173" s="29" t="s">
        <v>235</v>
      </c>
      <c r="F173" s="30">
        <f t="shared" ref="F173:T173" si="31">F172/324</f>
        <v>0.85185185185185186</v>
      </c>
      <c r="G173" s="30">
        <f t="shared" si="31"/>
        <v>0.64506172839506171</v>
      </c>
      <c r="H173" s="30">
        <f t="shared" si="31"/>
        <v>0.78395061728395066</v>
      </c>
      <c r="I173" s="30">
        <f t="shared" si="31"/>
        <v>0.68518518518518523</v>
      </c>
      <c r="J173" s="30">
        <f t="shared" si="31"/>
        <v>0.97530864197530864</v>
      </c>
      <c r="K173" s="30">
        <f t="shared" si="31"/>
        <v>1</v>
      </c>
      <c r="L173" s="30">
        <f t="shared" si="31"/>
        <v>0.69444444444444442</v>
      </c>
      <c r="M173" s="30">
        <f t="shared" si="31"/>
        <v>0.5679012345679012</v>
      </c>
      <c r="N173" s="30">
        <f t="shared" si="31"/>
        <v>0.56481481481481477</v>
      </c>
      <c r="O173" s="30">
        <f t="shared" si="31"/>
        <v>0.75</v>
      </c>
      <c r="P173" s="30">
        <f t="shared" si="31"/>
        <v>0.60493827160493829</v>
      </c>
      <c r="Q173" s="30">
        <f t="shared" si="31"/>
        <v>0.71913580246913578</v>
      </c>
      <c r="R173" s="30">
        <f t="shared" si="31"/>
        <v>0.66975308641975306</v>
      </c>
      <c r="S173" s="30">
        <f t="shared" si="31"/>
        <v>0.76234567901234573</v>
      </c>
      <c r="T173" s="30">
        <f t="shared" si="31"/>
        <v>0.5771604938271605</v>
      </c>
    </row>
    <row r="174" spans="1:29" x14ac:dyDescent="0.3">
      <c r="A174" s="23"/>
      <c r="B174" s="23"/>
      <c r="C174" s="23"/>
      <c r="D174" s="23"/>
      <c r="E174" s="25"/>
      <c r="F174" s="172">
        <v>0.85185185185185186</v>
      </c>
      <c r="G174" s="173">
        <v>0.64506172839506171</v>
      </c>
      <c r="H174" s="165">
        <v>0.78395061728395066</v>
      </c>
      <c r="I174" s="165">
        <v>0.68518518518518523</v>
      </c>
      <c r="J174" s="165">
        <v>0.97530864197530864</v>
      </c>
      <c r="K174" s="165">
        <v>1</v>
      </c>
      <c r="L174" s="165">
        <v>0.69444444444444442</v>
      </c>
      <c r="M174" s="165">
        <v>0.5679012345679012</v>
      </c>
      <c r="N174" s="165">
        <v>0.56481481481481477</v>
      </c>
      <c r="O174" s="165">
        <v>0.75</v>
      </c>
      <c r="P174" s="165">
        <v>0.60493827160493829</v>
      </c>
      <c r="Q174" s="165">
        <v>0.71913580246913578</v>
      </c>
      <c r="R174" s="165">
        <v>0.66975308641975306</v>
      </c>
      <c r="S174" s="165">
        <v>0.76234567901234573</v>
      </c>
      <c r="T174" s="165">
        <v>0.5771604938271605</v>
      </c>
    </row>
    <row r="175" spans="1:29" x14ac:dyDescent="0.3">
      <c r="A175" s="23"/>
      <c r="B175" s="23"/>
      <c r="C175" s="23"/>
      <c r="D175" s="23"/>
      <c r="E175" s="46" t="s">
        <v>237</v>
      </c>
      <c r="F175" s="50">
        <f t="shared" ref="F175:P175" si="32">COUNTIF(F4:F171,2)</f>
        <v>132</v>
      </c>
      <c r="G175" s="50">
        <f t="shared" si="32"/>
        <v>94</v>
      </c>
      <c r="H175" s="50">
        <f t="shared" si="32"/>
        <v>114</v>
      </c>
      <c r="I175" s="50">
        <f t="shared" si="32"/>
        <v>100</v>
      </c>
      <c r="J175" s="50">
        <f t="shared" si="32"/>
        <v>154</v>
      </c>
      <c r="K175" s="50">
        <f t="shared" si="32"/>
        <v>162</v>
      </c>
      <c r="L175" s="50">
        <f t="shared" si="32"/>
        <v>99</v>
      </c>
      <c r="M175" s="50">
        <f t="shared" si="32"/>
        <v>81</v>
      </c>
      <c r="N175" s="50">
        <f t="shared" si="32"/>
        <v>79</v>
      </c>
      <c r="O175" s="50">
        <f t="shared" si="32"/>
        <v>110</v>
      </c>
      <c r="P175" s="50">
        <f t="shared" si="32"/>
        <v>88</v>
      </c>
      <c r="Q175" s="101">
        <f t="shared" ref="Q175:T175" si="33">COUNTIF(Q4:Q171,2)</f>
        <v>110</v>
      </c>
      <c r="R175" s="50">
        <f t="shared" si="33"/>
        <v>98</v>
      </c>
      <c r="S175" s="50">
        <f t="shared" si="33"/>
        <v>111</v>
      </c>
      <c r="T175" s="111">
        <f t="shared" si="33"/>
        <v>85</v>
      </c>
    </row>
    <row r="176" spans="1:29" x14ac:dyDescent="0.3">
      <c r="A176" s="23"/>
      <c r="B176" s="23"/>
      <c r="C176" s="23"/>
      <c r="D176" s="23"/>
      <c r="E176" s="46" t="s">
        <v>238</v>
      </c>
      <c r="F176" s="54">
        <f>F175/F181</f>
        <v>0.81481481481481477</v>
      </c>
      <c r="G176" s="54">
        <f t="shared" ref="G176:P176" si="34">G175/G181</f>
        <v>0.58024691358024694</v>
      </c>
      <c r="H176" s="54">
        <f t="shared" si="34"/>
        <v>0.70370370370370372</v>
      </c>
      <c r="I176" s="54">
        <f t="shared" si="34"/>
        <v>0.61728395061728392</v>
      </c>
      <c r="J176" s="54">
        <f t="shared" si="34"/>
        <v>0.95061728395061729</v>
      </c>
      <c r="K176" s="54">
        <f t="shared" si="34"/>
        <v>1</v>
      </c>
      <c r="L176" s="54">
        <f t="shared" si="34"/>
        <v>0.61111111111111116</v>
      </c>
      <c r="M176" s="54">
        <f t="shared" si="34"/>
        <v>0.5</v>
      </c>
      <c r="N176" s="54">
        <f t="shared" si="34"/>
        <v>0.48765432098765432</v>
      </c>
      <c r="O176" s="54">
        <f t="shared" si="34"/>
        <v>0.67901234567901236</v>
      </c>
      <c r="P176" s="54">
        <f t="shared" si="34"/>
        <v>0.54320987654320985</v>
      </c>
      <c r="Q176" s="102">
        <f t="shared" ref="Q176:T176" si="35">Q175/Q181</f>
        <v>0.67901234567901236</v>
      </c>
      <c r="R176" s="54">
        <f t="shared" si="35"/>
        <v>0.60493827160493829</v>
      </c>
      <c r="S176" s="54">
        <f t="shared" si="35"/>
        <v>0.68518518518518523</v>
      </c>
      <c r="T176" s="112">
        <f t="shared" si="35"/>
        <v>0.52469135802469136</v>
      </c>
    </row>
    <row r="177" spans="1:20" x14ac:dyDescent="0.3">
      <c r="A177" s="23"/>
      <c r="B177" s="23"/>
      <c r="C177" s="23"/>
      <c r="D177" s="23"/>
      <c r="E177" s="47" t="s">
        <v>239</v>
      </c>
      <c r="F177" s="51">
        <f t="shared" ref="F177:P177" si="36">COUNTIF(F4:F171,1)</f>
        <v>12</v>
      </c>
      <c r="G177" s="51">
        <f t="shared" si="36"/>
        <v>21</v>
      </c>
      <c r="H177" s="51">
        <f t="shared" si="36"/>
        <v>26</v>
      </c>
      <c r="I177" s="51">
        <f t="shared" si="36"/>
        <v>22</v>
      </c>
      <c r="J177" s="51">
        <f t="shared" si="36"/>
        <v>8</v>
      </c>
      <c r="K177" s="51">
        <f t="shared" si="36"/>
        <v>0</v>
      </c>
      <c r="L177" s="51">
        <f t="shared" si="36"/>
        <v>27</v>
      </c>
      <c r="M177" s="51">
        <f t="shared" si="36"/>
        <v>22</v>
      </c>
      <c r="N177" s="51">
        <f t="shared" si="36"/>
        <v>25</v>
      </c>
      <c r="O177" s="51">
        <f t="shared" si="36"/>
        <v>23</v>
      </c>
      <c r="P177" s="51">
        <f t="shared" si="36"/>
        <v>20</v>
      </c>
      <c r="Q177" s="103">
        <f t="shared" ref="Q177:T177" si="37">COUNTIF(Q4:Q171,1)</f>
        <v>13</v>
      </c>
      <c r="R177" s="51">
        <f t="shared" si="37"/>
        <v>21</v>
      </c>
      <c r="S177" s="51">
        <f t="shared" si="37"/>
        <v>25</v>
      </c>
      <c r="T177" s="113">
        <f t="shared" si="37"/>
        <v>17</v>
      </c>
    </row>
    <row r="178" spans="1:20" x14ac:dyDescent="0.3">
      <c r="D178" s="26"/>
      <c r="E178" s="47" t="s">
        <v>240</v>
      </c>
      <c r="F178" s="55">
        <f>F177/F181</f>
        <v>7.407407407407407E-2</v>
      </c>
      <c r="G178" s="55">
        <f t="shared" ref="G178:P178" si="38">G177/G181</f>
        <v>0.12962962962962962</v>
      </c>
      <c r="H178" s="55">
        <f t="shared" si="38"/>
        <v>0.16049382716049382</v>
      </c>
      <c r="I178" s="55">
        <f t="shared" si="38"/>
        <v>0.13580246913580246</v>
      </c>
      <c r="J178" s="55">
        <f t="shared" si="38"/>
        <v>4.9382716049382713E-2</v>
      </c>
      <c r="K178" s="55">
        <f t="shared" si="38"/>
        <v>0</v>
      </c>
      <c r="L178" s="55">
        <f t="shared" si="38"/>
        <v>0.16666666666666666</v>
      </c>
      <c r="M178" s="55">
        <f t="shared" si="38"/>
        <v>0.13580246913580246</v>
      </c>
      <c r="N178" s="55">
        <f t="shared" si="38"/>
        <v>0.15432098765432098</v>
      </c>
      <c r="O178" s="55">
        <f t="shared" si="38"/>
        <v>0.1419753086419753</v>
      </c>
      <c r="P178" s="55">
        <f t="shared" si="38"/>
        <v>0.12345679012345678</v>
      </c>
      <c r="Q178" s="104">
        <f t="shared" ref="Q178:T178" si="39">Q177/Q181</f>
        <v>8.0246913580246909E-2</v>
      </c>
      <c r="R178" s="55">
        <f t="shared" si="39"/>
        <v>0.12962962962962962</v>
      </c>
      <c r="S178" s="55">
        <f t="shared" si="39"/>
        <v>0.15432098765432098</v>
      </c>
      <c r="T178" s="114">
        <f t="shared" si="39"/>
        <v>0.10493827160493827</v>
      </c>
    </row>
    <row r="179" spans="1:20" x14ac:dyDescent="0.3">
      <c r="D179" s="26"/>
      <c r="E179" s="48" t="s">
        <v>241</v>
      </c>
      <c r="F179" s="52">
        <f t="shared" ref="F179:P179" si="40">COUNTIF(F4:F171,0)</f>
        <v>18</v>
      </c>
      <c r="G179" s="52">
        <f t="shared" si="40"/>
        <v>47</v>
      </c>
      <c r="H179" s="52">
        <f t="shared" si="40"/>
        <v>22</v>
      </c>
      <c r="I179" s="52">
        <f t="shared" si="40"/>
        <v>40</v>
      </c>
      <c r="J179" s="52">
        <f t="shared" si="40"/>
        <v>0</v>
      </c>
      <c r="K179" s="52">
        <f t="shared" si="40"/>
        <v>0</v>
      </c>
      <c r="L179" s="52">
        <f t="shared" si="40"/>
        <v>36</v>
      </c>
      <c r="M179" s="52">
        <f t="shared" si="40"/>
        <v>59</v>
      </c>
      <c r="N179" s="52">
        <f t="shared" si="40"/>
        <v>58</v>
      </c>
      <c r="O179" s="52">
        <f t="shared" si="40"/>
        <v>29</v>
      </c>
      <c r="P179" s="52">
        <f t="shared" si="40"/>
        <v>54</v>
      </c>
      <c r="Q179" s="105">
        <f t="shared" ref="Q179:T179" si="41">COUNTIF(Q4:Q171,0)</f>
        <v>39</v>
      </c>
      <c r="R179" s="52">
        <f t="shared" si="41"/>
        <v>43</v>
      </c>
      <c r="S179" s="52">
        <f t="shared" si="41"/>
        <v>26</v>
      </c>
      <c r="T179" s="115">
        <f t="shared" si="41"/>
        <v>60</v>
      </c>
    </row>
    <row r="180" spans="1:20" x14ac:dyDescent="0.3">
      <c r="D180" s="26"/>
      <c r="E180" s="48" t="s">
        <v>242</v>
      </c>
      <c r="F180" s="56">
        <f>F179/F181</f>
        <v>0.1111111111111111</v>
      </c>
      <c r="G180" s="56">
        <f t="shared" ref="G180:P180" si="42">G179/G181</f>
        <v>0.29012345679012347</v>
      </c>
      <c r="H180" s="56">
        <f t="shared" si="42"/>
        <v>0.13580246913580246</v>
      </c>
      <c r="I180" s="56">
        <f t="shared" si="42"/>
        <v>0.24691358024691357</v>
      </c>
      <c r="J180" s="56">
        <f t="shared" si="42"/>
        <v>0</v>
      </c>
      <c r="K180" s="56">
        <f t="shared" si="42"/>
        <v>0</v>
      </c>
      <c r="L180" s="56">
        <f t="shared" si="42"/>
        <v>0.22222222222222221</v>
      </c>
      <c r="M180" s="56">
        <f t="shared" si="42"/>
        <v>0.36419753086419754</v>
      </c>
      <c r="N180" s="56">
        <f t="shared" si="42"/>
        <v>0.35802469135802467</v>
      </c>
      <c r="O180" s="56">
        <f t="shared" si="42"/>
        <v>0.17901234567901234</v>
      </c>
      <c r="P180" s="56">
        <f t="shared" si="42"/>
        <v>0.33333333333333331</v>
      </c>
      <c r="Q180" s="106">
        <f t="shared" ref="Q180:T180" si="43">Q179/Q181</f>
        <v>0.24074074074074073</v>
      </c>
      <c r="R180" s="56">
        <f t="shared" si="43"/>
        <v>0.26543209876543211</v>
      </c>
      <c r="S180" s="56">
        <f t="shared" si="43"/>
        <v>0.16049382716049382</v>
      </c>
      <c r="T180" s="116">
        <f t="shared" si="43"/>
        <v>0.37037037037037035</v>
      </c>
    </row>
    <row r="181" spans="1:20" x14ac:dyDescent="0.3">
      <c r="D181" s="26"/>
      <c r="E181" s="49" t="s">
        <v>248</v>
      </c>
      <c r="F181" s="53">
        <f>F175+F177+F179</f>
        <v>162</v>
      </c>
      <c r="G181" s="53">
        <f t="shared" ref="G181:P181" si="44">G175+G177+G179</f>
        <v>162</v>
      </c>
      <c r="H181" s="53">
        <f t="shared" si="44"/>
        <v>162</v>
      </c>
      <c r="I181" s="53">
        <f t="shared" si="44"/>
        <v>162</v>
      </c>
      <c r="J181" s="53">
        <f t="shared" si="44"/>
        <v>162</v>
      </c>
      <c r="K181" s="53">
        <f t="shared" si="44"/>
        <v>162</v>
      </c>
      <c r="L181" s="53">
        <f t="shared" si="44"/>
        <v>162</v>
      </c>
      <c r="M181" s="53">
        <f t="shared" si="44"/>
        <v>162</v>
      </c>
      <c r="N181" s="53">
        <f t="shared" si="44"/>
        <v>162</v>
      </c>
      <c r="O181" s="53">
        <f t="shared" si="44"/>
        <v>162</v>
      </c>
      <c r="P181" s="53">
        <f t="shared" si="44"/>
        <v>162</v>
      </c>
      <c r="Q181" s="79">
        <f t="shared" ref="Q181:T181" si="45">Q175+Q177+Q179</f>
        <v>162</v>
      </c>
      <c r="R181" s="53">
        <f t="shared" si="45"/>
        <v>162</v>
      </c>
      <c r="S181" s="53">
        <f t="shared" si="45"/>
        <v>162</v>
      </c>
      <c r="T181" s="117">
        <f t="shared" si="45"/>
        <v>162</v>
      </c>
    </row>
    <row r="182" spans="1:20" x14ac:dyDescent="0.3">
      <c r="D182" s="26"/>
      <c r="E182" s="27"/>
      <c r="F182" s="33"/>
      <c r="G182" s="24"/>
    </row>
    <row r="183" spans="1:20" x14ac:dyDescent="0.3">
      <c r="D183" s="26"/>
      <c r="E183" s="27" t="s">
        <v>237</v>
      </c>
      <c r="F183" s="33">
        <v>132</v>
      </c>
      <c r="G183" s="24">
        <v>94</v>
      </c>
      <c r="H183" s="20">
        <v>114</v>
      </c>
      <c r="I183" s="20">
        <v>100</v>
      </c>
      <c r="J183" s="20">
        <v>154</v>
      </c>
      <c r="K183" s="20">
        <v>162</v>
      </c>
      <c r="L183" s="20">
        <v>99</v>
      </c>
      <c r="M183" s="20">
        <v>81</v>
      </c>
      <c r="N183" s="20">
        <v>79</v>
      </c>
      <c r="O183" s="20">
        <v>110</v>
      </c>
      <c r="P183" s="20">
        <v>88</v>
      </c>
      <c r="Q183" s="20">
        <v>110</v>
      </c>
      <c r="R183" s="20">
        <v>98</v>
      </c>
      <c r="S183" s="20">
        <v>111</v>
      </c>
      <c r="T183" s="20">
        <v>85</v>
      </c>
    </row>
    <row r="184" spans="1:20" x14ac:dyDescent="0.3">
      <c r="D184" s="26"/>
      <c r="E184" s="27" t="s">
        <v>238</v>
      </c>
      <c r="F184" s="164">
        <v>0.81481481481481477</v>
      </c>
      <c r="G184" s="165">
        <v>0.58024691358024694</v>
      </c>
      <c r="H184" s="166">
        <v>0.70370370370370372</v>
      </c>
      <c r="I184" s="166">
        <v>0.61728395061728392</v>
      </c>
      <c r="J184" s="166">
        <v>0.95061728395061729</v>
      </c>
      <c r="K184" s="166">
        <v>1</v>
      </c>
      <c r="L184" s="166">
        <v>0.61111111111111116</v>
      </c>
      <c r="M184" s="166">
        <v>0.5</v>
      </c>
      <c r="N184" s="166">
        <v>0.48765432098765432</v>
      </c>
      <c r="O184" s="166">
        <v>0.67901234567901236</v>
      </c>
      <c r="P184" s="166">
        <v>0.54320987654320985</v>
      </c>
      <c r="Q184" s="166">
        <v>0.67901234567901236</v>
      </c>
      <c r="R184" s="166">
        <v>0.60493827160493829</v>
      </c>
      <c r="S184" s="166">
        <v>0.68518518518518523</v>
      </c>
      <c r="T184" s="166">
        <v>0.52469135802469136</v>
      </c>
    </row>
    <row r="185" spans="1:20" x14ac:dyDescent="0.3">
      <c r="D185" s="26"/>
      <c r="E185" s="27" t="s">
        <v>239</v>
      </c>
      <c r="F185" s="33">
        <v>12</v>
      </c>
      <c r="G185" s="24">
        <v>21</v>
      </c>
      <c r="H185" s="20">
        <v>26</v>
      </c>
      <c r="I185" s="20">
        <v>22</v>
      </c>
      <c r="J185" s="20">
        <v>8</v>
      </c>
      <c r="K185" s="20">
        <v>0</v>
      </c>
      <c r="L185" s="20">
        <v>27</v>
      </c>
      <c r="M185" s="20">
        <v>22</v>
      </c>
      <c r="N185" s="20">
        <v>25</v>
      </c>
      <c r="O185" s="20">
        <v>23</v>
      </c>
      <c r="P185" s="20">
        <v>20</v>
      </c>
      <c r="Q185" s="20">
        <v>13</v>
      </c>
      <c r="R185" s="20">
        <v>21</v>
      </c>
      <c r="S185" s="20">
        <v>25</v>
      </c>
      <c r="T185" s="20">
        <v>17</v>
      </c>
    </row>
    <row r="186" spans="1:20" x14ac:dyDescent="0.3">
      <c r="D186" s="26"/>
      <c r="E186" s="27" t="s">
        <v>240</v>
      </c>
      <c r="F186" s="164">
        <v>7.407407407407407E-2</v>
      </c>
      <c r="G186" s="165">
        <v>0.12962962962962962</v>
      </c>
      <c r="H186" s="166">
        <v>0.16049382716049382</v>
      </c>
      <c r="I186" s="166">
        <v>0.13580246913580246</v>
      </c>
      <c r="J186" s="166">
        <v>4.9382716049382713E-2</v>
      </c>
      <c r="K186" s="166">
        <v>0</v>
      </c>
      <c r="L186" s="166">
        <v>0.16666666666666666</v>
      </c>
      <c r="M186" s="166">
        <v>0.13580246913580246</v>
      </c>
      <c r="N186" s="166">
        <v>0.15432098765432098</v>
      </c>
      <c r="O186" s="166">
        <v>0.1419753086419753</v>
      </c>
      <c r="P186" s="166">
        <v>0.12345679012345678</v>
      </c>
      <c r="Q186" s="166">
        <v>8.0246913580246909E-2</v>
      </c>
      <c r="R186" s="166">
        <v>0.12962962962962962</v>
      </c>
      <c r="S186" s="166">
        <v>0.15432098765432098</v>
      </c>
      <c r="T186" s="166">
        <v>0.10493827160493827</v>
      </c>
    </row>
    <row r="187" spans="1:20" x14ac:dyDescent="0.3">
      <c r="D187" s="26"/>
      <c r="E187" s="27" t="s">
        <v>241</v>
      </c>
      <c r="F187" s="33">
        <v>18</v>
      </c>
      <c r="G187" s="24">
        <v>47</v>
      </c>
      <c r="H187" s="20">
        <v>22</v>
      </c>
      <c r="I187" s="20">
        <v>40</v>
      </c>
      <c r="J187" s="20">
        <v>0</v>
      </c>
      <c r="K187" s="20">
        <v>0</v>
      </c>
      <c r="L187" s="20">
        <v>36</v>
      </c>
      <c r="M187" s="20">
        <v>59</v>
      </c>
      <c r="N187" s="20">
        <v>58</v>
      </c>
      <c r="O187" s="20">
        <v>29</v>
      </c>
      <c r="P187" s="20">
        <v>54</v>
      </c>
      <c r="Q187" s="20">
        <v>39</v>
      </c>
      <c r="R187" s="20">
        <v>43</v>
      </c>
      <c r="S187" s="20">
        <v>26</v>
      </c>
      <c r="T187" s="20">
        <v>60</v>
      </c>
    </row>
    <row r="188" spans="1:20" x14ac:dyDescent="0.3">
      <c r="D188" s="26"/>
      <c r="E188" s="27" t="s">
        <v>242</v>
      </c>
      <c r="F188" s="164">
        <v>0.1111111111111111</v>
      </c>
      <c r="G188" s="165">
        <v>0.29012345679012347</v>
      </c>
      <c r="H188" s="166">
        <v>0.13580246913580246</v>
      </c>
      <c r="I188" s="166">
        <v>0.24691358024691357</v>
      </c>
      <c r="J188" s="166">
        <v>0</v>
      </c>
      <c r="K188" s="166">
        <v>0</v>
      </c>
      <c r="L188" s="166">
        <v>0.22222222222222221</v>
      </c>
      <c r="M188" s="166">
        <v>0.36419753086419754</v>
      </c>
      <c r="N188" s="166">
        <v>0.35802469135802467</v>
      </c>
      <c r="O188" s="166">
        <v>0.17901234567901234</v>
      </c>
      <c r="P188" s="166">
        <v>0.33333333333333331</v>
      </c>
      <c r="Q188" s="166">
        <v>0.24074074074074073</v>
      </c>
      <c r="R188" s="166">
        <v>0.26543209876543211</v>
      </c>
      <c r="S188" s="166">
        <v>0.16049382716049382</v>
      </c>
      <c r="T188" s="166">
        <v>0.37037037037037035</v>
      </c>
    </row>
    <row r="189" spans="1:20" x14ac:dyDescent="0.3">
      <c r="D189" s="26"/>
      <c r="E189" s="27"/>
      <c r="F189" s="33"/>
      <c r="G189" s="24"/>
    </row>
    <row r="190" spans="1:20" x14ac:dyDescent="0.3">
      <c r="D190" s="26"/>
      <c r="E190" s="27"/>
      <c r="F190" s="33">
        <v>276</v>
      </c>
      <c r="G190" s="24">
        <v>209</v>
      </c>
      <c r="H190" s="20">
        <v>254</v>
      </c>
      <c r="I190" s="20">
        <v>222</v>
      </c>
      <c r="J190" s="20">
        <v>316</v>
      </c>
      <c r="K190" s="20">
        <v>324</v>
      </c>
      <c r="L190" s="20">
        <v>225</v>
      </c>
      <c r="M190" s="20">
        <v>184</v>
      </c>
      <c r="N190" s="20">
        <v>183</v>
      </c>
      <c r="O190" s="20">
        <v>243</v>
      </c>
      <c r="P190" s="20">
        <v>196</v>
      </c>
      <c r="Q190" s="20">
        <v>233</v>
      </c>
      <c r="R190" s="20">
        <v>217</v>
      </c>
      <c r="S190" s="20">
        <v>247</v>
      </c>
      <c r="T190" s="20">
        <v>187</v>
      </c>
    </row>
    <row r="191" spans="1:20" x14ac:dyDescent="0.3">
      <c r="D191" s="26"/>
      <c r="E191" s="27"/>
      <c r="F191" s="33"/>
      <c r="G191" s="24"/>
    </row>
    <row r="192" spans="1:20" x14ac:dyDescent="0.3">
      <c r="D192" s="26"/>
      <c r="E192" s="27"/>
      <c r="F192" s="33"/>
      <c r="G192" s="24"/>
    </row>
    <row r="193" spans="4:7" x14ac:dyDescent="0.3">
      <c r="D193" s="26"/>
      <c r="E193" s="27"/>
      <c r="F193" s="33"/>
      <c r="G193" s="24"/>
    </row>
    <row r="194" spans="4:7" x14ac:dyDescent="0.3">
      <c r="D194" s="26"/>
      <c r="E194" s="27"/>
      <c r="F194" s="33"/>
      <c r="G194" s="24"/>
    </row>
    <row r="195" spans="4:7" x14ac:dyDescent="0.3">
      <c r="D195" s="26"/>
      <c r="E195" s="27"/>
      <c r="F195" s="33"/>
      <c r="G195" s="24"/>
    </row>
    <row r="196" spans="4:7" x14ac:dyDescent="0.3">
      <c r="D196" s="26"/>
      <c r="E196" s="27"/>
      <c r="F196" s="33"/>
      <c r="G196" s="24"/>
    </row>
    <row r="197" spans="4:7" x14ac:dyDescent="0.3">
      <c r="D197" s="26"/>
      <c r="E197" s="27"/>
      <c r="F197" s="33"/>
      <c r="G197" s="24"/>
    </row>
    <row r="198" spans="4:7" x14ac:dyDescent="0.3">
      <c r="D198" s="26"/>
      <c r="E198" s="27"/>
      <c r="F198" s="33"/>
      <c r="G198" s="24"/>
    </row>
    <row r="199" spans="4:7" x14ac:dyDescent="0.3">
      <c r="D199" s="26"/>
      <c r="E199" s="27"/>
      <c r="F199" s="33"/>
      <c r="G199" s="24"/>
    </row>
    <row r="200" spans="4:7" x14ac:dyDescent="0.3">
      <c r="D200" s="26"/>
      <c r="E200" s="27"/>
      <c r="F200" s="33"/>
      <c r="G200" s="24"/>
    </row>
    <row r="201" spans="4:7" x14ac:dyDescent="0.3">
      <c r="D201" s="26"/>
      <c r="E201" s="27"/>
      <c r="F201" s="33"/>
      <c r="G201" s="24"/>
    </row>
    <row r="202" spans="4:7" x14ac:dyDescent="0.3">
      <c r="D202" s="26"/>
      <c r="E202" s="27"/>
      <c r="F202" s="33"/>
      <c r="G202" s="24"/>
    </row>
    <row r="203" spans="4:7" x14ac:dyDescent="0.3">
      <c r="D203" s="26"/>
      <c r="E203" s="27"/>
      <c r="F203" s="33"/>
      <c r="G203" s="24"/>
    </row>
    <row r="204" spans="4:7" x14ac:dyDescent="0.3">
      <c r="D204" s="26"/>
      <c r="E204" s="27"/>
      <c r="F204" s="33"/>
      <c r="G204" s="24"/>
    </row>
    <row r="205" spans="4:7" x14ac:dyDescent="0.3">
      <c r="D205" s="26"/>
      <c r="E205" s="27"/>
      <c r="F205" s="33"/>
      <c r="G205" s="24"/>
    </row>
    <row r="206" spans="4:7" x14ac:dyDescent="0.3">
      <c r="D206" s="26"/>
      <c r="E206" s="27"/>
      <c r="F206" s="33"/>
      <c r="G206" s="24"/>
    </row>
    <row r="207" spans="4:7" x14ac:dyDescent="0.3">
      <c r="D207" s="26"/>
      <c r="E207" s="27"/>
      <c r="F207" s="33"/>
      <c r="G207" s="24"/>
    </row>
    <row r="208" spans="4:7" x14ac:dyDescent="0.3">
      <c r="D208" s="26"/>
      <c r="E208" s="27"/>
      <c r="F208" s="33"/>
      <c r="G208" s="24"/>
    </row>
    <row r="209" spans="4:7" x14ac:dyDescent="0.3">
      <c r="D209" s="26"/>
      <c r="E209" s="27"/>
      <c r="F209" s="33"/>
      <c r="G209" s="24"/>
    </row>
    <row r="210" spans="4:7" x14ac:dyDescent="0.3">
      <c r="D210" s="26"/>
      <c r="E210" s="27"/>
      <c r="F210" s="33"/>
      <c r="G210" s="24"/>
    </row>
    <row r="211" spans="4:7" x14ac:dyDescent="0.3">
      <c r="D211" s="26"/>
      <c r="E211" s="27"/>
      <c r="F211" s="33"/>
      <c r="G211" s="24"/>
    </row>
    <row r="212" spans="4:7" x14ac:dyDescent="0.3">
      <c r="D212" s="26"/>
      <c r="E212" s="27"/>
      <c r="F212" s="33"/>
      <c r="G212" s="24"/>
    </row>
    <row r="213" spans="4:7" x14ac:dyDescent="0.3">
      <c r="D213" s="26"/>
      <c r="E213" s="27"/>
      <c r="F213" s="33"/>
      <c r="G213" s="24"/>
    </row>
    <row r="214" spans="4:7" x14ac:dyDescent="0.3">
      <c r="D214" s="26"/>
      <c r="E214" s="27"/>
      <c r="F214" s="33"/>
      <c r="G214" s="24"/>
    </row>
    <row r="215" spans="4:7" x14ac:dyDescent="0.3">
      <c r="D215" s="26"/>
      <c r="E215" s="27"/>
      <c r="F215" s="33"/>
      <c r="G215" s="24"/>
    </row>
    <row r="216" spans="4:7" x14ac:dyDescent="0.3">
      <c r="D216" s="26"/>
      <c r="E216" s="27"/>
      <c r="F216" s="33"/>
      <c r="G216" s="24"/>
    </row>
    <row r="217" spans="4:7" x14ac:dyDescent="0.3">
      <c r="D217" s="26"/>
      <c r="E217" s="27"/>
      <c r="F217" s="33"/>
      <c r="G217" s="24"/>
    </row>
    <row r="218" spans="4:7" x14ac:dyDescent="0.3">
      <c r="D218" s="26"/>
      <c r="E218" s="27"/>
      <c r="F218" s="33"/>
      <c r="G218" s="24"/>
    </row>
    <row r="219" spans="4:7" x14ac:dyDescent="0.3">
      <c r="D219" s="26"/>
      <c r="E219" s="27"/>
      <c r="F219" s="33"/>
      <c r="G219" s="24"/>
    </row>
    <row r="220" spans="4:7" x14ac:dyDescent="0.3">
      <c r="D220" s="26"/>
      <c r="E220" s="27"/>
      <c r="F220" s="33"/>
      <c r="G220" s="24"/>
    </row>
    <row r="221" spans="4:7" x14ac:dyDescent="0.3">
      <c r="D221" s="26"/>
      <c r="E221" s="27"/>
      <c r="F221" s="33"/>
      <c r="G221" s="24"/>
    </row>
    <row r="222" spans="4:7" x14ac:dyDescent="0.3">
      <c r="D222" s="26"/>
      <c r="E222" s="27"/>
      <c r="F222" s="33"/>
      <c r="G222" s="24"/>
    </row>
    <row r="223" spans="4:7" x14ac:dyDescent="0.3">
      <c r="D223" s="26"/>
      <c r="E223" s="27"/>
      <c r="F223" s="33"/>
      <c r="G223" s="24"/>
    </row>
    <row r="224" spans="4:7" x14ac:dyDescent="0.3">
      <c r="D224" s="26"/>
      <c r="E224" s="27"/>
      <c r="F224" s="33"/>
      <c r="G224" s="24"/>
    </row>
    <row r="225" spans="4:7" x14ac:dyDescent="0.3">
      <c r="D225" s="26"/>
      <c r="E225" s="27"/>
      <c r="F225" s="33"/>
      <c r="G225" s="24"/>
    </row>
    <row r="226" spans="4:7" x14ac:dyDescent="0.3">
      <c r="D226" s="26"/>
      <c r="E226" s="27"/>
      <c r="F226" s="33"/>
      <c r="G226" s="24"/>
    </row>
    <row r="227" spans="4:7" x14ac:dyDescent="0.3">
      <c r="D227" s="26"/>
      <c r="E227" s="27"/>
      <c r="F227" s="33"/>
      <c r="G227" s="24"/>
    </row>
    <row r="228" spans="4:7" x14ac:dyDescent="0.3">
      <c r="D228" s="26"/>
      <c r="E228" s="27"/>
      <c r="F228" s="33"/>
      <c r="G228" s="24"/>
    </row>
    <row r="229" spans="4:7" x14ac:dyDescent="0.3">
      <c r="D229" s="26"/>
      <c r="E229" s="27"/>
      <c r="F229" s="33"/>
      <c r="G229" s="24"/>
    </row>
    <row r="230" spans="4:7" x14ac:dyDescent="0.3">
      <c r="D230" s="26"/>
      <c r="E230" s="27"/>
      <c r="F230" s="33"/>
      <c r="G230" s="24"/>
    </row>
    <row r="231" spans="4:7" x14ac:dyDescent="0.3">
      <c r="D231" s="26"/>
      <c r="E231" s="27"/>
      <c r="F231" s="33"/>
      <c r="G231" s="24"/>
    </row>
    <row r="232" spans="4:7" x14ac:dyDescent="0.3">
      <c r="D232" s="26"/>
      <c r="E232" s="27"/>
      <c r="F232" s="33"/>
      <c r="G232" s="24"/>
    </row>
    <row r="233" spans="4:7" x14ac:dyDescent="0.3">
      <c r="D233" s="26"/>
      <c r="E233" s="27"/>
      <c r="F233" s="33"/>
      <c r="G233" s="24"/>
    </row>
    <row r="234" spans="4:7" x14ac:dyDescent="0.3">
      <c r="D234" s="26"/>
      <c r="E234" s="27"/>
      <c r="F234" s="33"/>
      <c r="G234" s="24"/>
    </row>
    <row r="235" spans="4:7" x14ac:dyDescent="0.3">
      <c r="D235" s="26"/>
      <c r="E235" s="27"/>
      <c r="F235" s="33"/>
      <c r="G235" s="24"/>
    </row>
    <row r="236" spans="4:7" x14ac:dyDescent="0.3">
      <c r="D236" s="26"/>
      <c r="E236" s="27"/>
      <c r="F236" s="33"/>
      <c r="G236" s="24"/>
    </row>
    <row r="237" spans="4:7" x14ac:dyDescent="0.3">
      <c r="D237" s="26"/>
      <c r="E237" s="27"/>
      <c r="F237" s="33"/>
      <c r="G237" s="24"/>
    </row>
    <row r="238" spans="4:7" x14ac:dyDescent="0.3">
      <c r="D238" s="26"/>
      <c r="E238" s="27"/>
      <c r="F238" s="33"/>
      <c r="G238" s="24"/>
    </row>
    <row r="239" spans="4:7" x14ac:dyDescent="0.3">
      <c r="D239" s="26"/>
      <c r="E239" s="27"/>
      <c r="F239" s="33"/>
      <c r="G239" s="24"/>
    </row>
    <row r="240" spans="4:7" x14ac:dyDescent="0.3">
      <c r="D240" s="26"/>
      <c r="E240" s="27"/>
      <c r="F240" s="33"/>
      <c r="G240" s="24"/>
    </row>
    <row r="241" spans="4:7" x14ac:dyDescent="0.3">
      <c r="D241" s="26"/>
      <c r="E241" s="27"/>
      <c r="F241" s="33"/>
      <c r="G241" s="24"/>
    </row>
    <row r="242" spans="4:7" x14ac:dyDescent="0.3">
      <c r="D242" s="26"/>
      <c r="E242" s="27"/>
      <c r="F242" s="33"/>
      <c r="G242" s="24"/>
    </row>
    <row r="243" spans="4:7" x14ac:dyDescent="0.3">
      <c r="D243" s="26"/>
      <c r="E243" s="27"/>
      <c r="F243" s="33"/>
      <c r="G243" s="24"/>
    </row>
    <row r="244" spans="4:7" x14ac:dyDescent="0.3">
      <c r="D244" s="26"/>
      <c r="E244" s="27"/>
      <c r="F244" s="33"/>
      <c r="G244" s="24"/>
    </row>
    <row r="245" spans="4:7" x14ac:dyDescent="0.3">
      <c r="D245" s="26"/>
      <c r="E245" s="27"/>
      <c r="F245" s="33"/>
      <c r="G245" s="24"/>
    </row>
    <row r="246" spans="4:7" x14ac:dyDescent="0.3">
      <c r="D246" s="26"/>
      <c r="E246" s="27"/>
      <c r="F246" s="33"/>
      <c r="G246" s="24"/>
    </row>
    <row r="247" spans="4:7" x14ac:dyDescent="0.3">
      <c r="D247" s="26"/>
      <c r="E247" s="27"/>
      <c r="F247" s="33"/>
      <c r="G247" s="24"/>
    </row>
    <row r="248" spans="4:7" x14ac:dyDescent="0.3">
      <c r="D248" s="26"/>
      <c r="E248" s="27"/>
      <c r="F248" s="33"/>
      <c r="G248" s="24"/>
    </row>
    <row r="249" spans="4:7" x14ac:dyDescent="0.3">
      <c r="D249" s="26"/>
      <c r="E249" s="27"/>
      <c r="F249" s="33"/>
      <c r="G249" s="24"/>
    </row>
    <row r="250" spans="4:7" x14ac:dyDescent="0.3">
      <c r="D250" s="26"/>
      <c r="E250" s="27"/>
      <c r="F250" s="33"/>
      <c r="G250" s="24"/>
    </row>
    <row r="251" spans="4:7" x14ac:dyDescent="0.3">
      <c r="D251" s="26"/>
      <c r="E251" s="27"/>
      <c r="F251" s="33"/>
      <c r="G251" s="24"/>
    </row>
    <row r="252" spans="4:7" x14ac:dyDescent="0.3">
      <c r="D252" s="26"/>
      <c r="E252" s="27"/>
      <c r="F252" s="33"/>
      <c r="G252" s="24"/>
    </row>
    <row r="253" spans="4:7" x14ac:dyDescent="0.3">
      <c r="D253" s="26"/>
      <c r="E253" s="27"/>
      <c r="F253" s="33"/>
      <c r="G253" s="24"/>
    </row>
    <row r="254" spans="4:7" x14ac:dyDescent="0.3">
      <c r="D254" s="26"/>
      <c r="E254" s="27"/>
      <c r="F254" s="33"/>
      <c r="G254" s="24"/>
    </row>
    <row r="255" spans="4:7" x14ac:dyDescent="0.3">
      <c r="D255" s="26"/>
      <c r="E255" s="27"/>
      <c r="F255" s="33"/>
      <c r="G255" s="24"/>
    </row>
    <row r="256" spans="4:7" x14ac:dyDescent="0.3">
      <c r="D256" s="26"/>
      <c r="E256" s="27"/>
      <c r="F256" s="33"/>
      <c r="G256" s="24"/>
    </row>
    <row r="257" spans="4:7" x14ac:dyDescent="0.3">
      <c r="D257" s="26"/>
      <c r="E257" s="27"/>
      <c r="F257" s="33"/>
      <c r="G257" s="24"/>
    </row>
    <row r="258" spans="4:7" x14ac:dyDescent="0.3">
      <c r="D258" s="26"/>
      <c r="E258" s="27"/>
      <c r="F258" s="33"/>
      <c r="G258" s="24"/>
    </row>
    <row r="259" spans="4:7" x14ac:dyDescent="0.3">
      <c r="D259" s="26"/>
      <c r="E259" s="27"/>
      <c r="F259" s="33"/>
      <c r="G259" s="24"/>
    </row>
    <row r="260" spans="4:7" x14ac:dyDescent="0.3">
      <c r="D260" s="26"/>
      <c r="E260" s="27"/>
      <c r="F260" s="33"/>
      <c r="G260" s="24"/>
    </row>
    <row r="261" spans="4:7" x14ac:dyDescent="0.3">
      <c r="D261" s="26"/>
      <c r="E261" s="27"/>
      <c r="F261" s="33"/>
      <c r="G261" s="24"/>
    </row>
    <row r="262" spans="4:7" x14ac:dyDescent="0.3">
      <c r="D262" s="26"/>
      <c r="E262" s="27"/>
      <c r="F262" s="33"/>
      <c r="G262" s="24"/>
    </row>
    <row r="263" spans="4:7" x14ac:dyDescent="0.3">
      <c r="D263" s="26"/>
      <c r="E263" s="27"/>
      <c r="F263" s="33"/>
      <c r="G263" s="24"/>
    </row>
    <row r="264" spans="4:7" x14ac:dyDescent="0.3">
      <c r="D264" s="26"/>
      <c r="E264" s="27"/>
      <c r="F264" s="33"/>
      <c r="G264" s="24"/>
    </row>
    <row r="265" spans="4:7" x14ac:dyDescent="0.3">
      <c r="D265" s="26"/>
      <c r="E265" s="27"/>
      <c r="F265" s="33"/>
      <c r="G265" s="24"/>
    </row>
    <row r="266" spans="4:7" x14ac:dyDescent="0.3">
      <c r="D266" s="26"/>
      <c r="E266" s="27"/>
      <c r="F266" s="33"/>
      <c r="G266" s="24"/>
    </row>
    <row r="267" spans="4:7" x14ac:dyDescent="0.3">
      <c r="D267" s="26"/>
      <c r="E267" s="27"/>
      <c r="F267" s="33"/>
      <c r="G267" s="24"/>
    </row>
    <row r="268" spans="4:7" x14ac:dyDescent="0.3">
      <c r="D268" s="26"/>
      <c r="E268" s="27"/>
      <c r="F268" s="33"/>
      <c r="G268" s="24"/>
    </row>
    <row r="269" spans="4:7" x14ac:dyDescent="0.3">
      <c r="D269" s="26"/>
      <c r="E269" s="27"/>
      <c r="F269" s="33"/>
      <c r="G269" s="24"/>
    </row>
    <row r="270" spans="4:7" x14ac:dyDescent="0.3">
      <c r="D270" s="26"/>
      <c r="E270" s="27"/>
      <c r="F270" s="33"/>
      <c r="G270" s="24"/>
    </row>
    <row r="271" spans="4:7" x14ac:dyDescent="0.3">
      <c r="D271" s="26"/>
      <c r="E271" s="27"/>
      <c r="F271" s="33"/>
      <c r="G271" s="24"/>
    </row>
    <row r="272" spans="4:7" x14ac:dyDescent="0.3">
      <c r="D272" s="26"/>
      <c r="E272" s="27"/>
      <c r="F272" s="33"/>
      <c r="G272" s="24"/>
    </row>
    <row r="273" spans="4:7" x14ac:dyDescent="0.3">
      <c r="D273" s="26"/>
      <c r="E273" s="27"/>
      <c r="F273" s="33"/>
      <c r="G273" s="24"/>
    </row>
    <row r="274" spans="4:7" x14ac:dyDescent="0.3">
      <c r="D274" s="26"/>
      <c r="E274" s="27"/>
      <c r="F274" s="33"/>
      <c r="G274" s="24"/>
    </row>
    <row r="275" spans="4:7" x14ac:dyDescent="0.3">
      <c r="D275" s="26"/>
      <c r="E275" s="27"/>
      <c r="F275" s="33"/>
      <c r="G275" s="24"/>
    </row>
    <row r="276" spans="4:7" x14ac:dyDescent="0.3">
      <c r="D276" s="26"/>
      <c r="E276" s="27"/>
      <c r="F276" s="33"/>
      <c r="G276" s="24"/>
    </row>
    <row r="277" spans="4:7" x14ac:dyDescent="0.3">
      <c r="D277" s="26"/>
      <c r="E277" s="27"/>
      <c r="F277" s="33"/>
      <c r="G277" s="24"/>
    </row>
    <row r="278" spans="4:7" x14ac:dyDescent="0.3">
      <c r="D278" s="26"/>
      <c r="E278" s="27"/>
      <c r="F278" s="33"/>
      <c r="G278" s="24"/>
    </row>
    <row r="279" spans="4:7" x14ac:dyDescent="0.3">
      <c r="D279" s="26"/>
      <c r="E279" s="27"/>
      <c r="F279" s="33"/>
      <c r="G279" s="24"/>
    </row>
    <row r="280" spans="4:7" x14ac:dyDescent="0.3">
      <c r="D280" s="26"/>
      <c r="E280" s="27"/>
      <c r="F280" s="33"/>
      <c r="G280" s="24"/>
    </row>
    <row r="281" spans="4:7" x14ac:dyDescent="0.3">
      <c r="D281" s="26"/>
      <c r="E281" s="27"/>
      <c r="F281" s="33"/>
      <c r="G281" s="24"/>
    </row>
    <row r="282" spans="4:7" x14ac:dyDescent="0.3">
      <c r="D282" s="26"/>
      <c r="E282" s="27"/>
      <c r="F282" s="33"/>
      <c r="G282" s="24"/>
    </row>
    <row r="283" spans="4:7" x14ac:dyDescent="0.3">
      <c r="D283" s="26"/>
      <c r="E283" s="27"/>
      <c r="F283" s="33"/>
      <c r="G283" s="24"/>
    </row>
    <row r="284" spans="4:7" x14ac:dyDescent="0.3">
      <c r="D284" s="26"/>
      <c r="E284" s="27"/>
      <c r="F284" s="33"/>
      <c r="G284" s="24"/>
    </row>
    <row r="285" spans="4:7" x14ac:dyDescent="0.3">
      <c r="D285" s="26"/>
      <c r="E285" s="27"/>
      <c r="F285" s="33"/>
      <c r="G285" s="24"/>
    </row>
    <row r="286" spans="4:7" x14ac:dyDescent="0.3">
      <c r="D286" s="26"/>
      <c r="E286" s="27"/>
      <c r="F286" s="33"/>
      <c r="G286" s="24"/>
    </row>
    <row r="287" spans="4:7" x14ac:dyDescent="0.3">
      <c r="D287" s="26"/>
      <c r="E287" s="27"/>
      <c r="F287" s="33"/>
      <c r="G287" s="24"/>
    </row>
    <row r="288" spans="4:7" x14ac:dyDescent="0.3">
      <c r="D288" s="26"/>
      <c r="E288" s="27"/>
      <c r="F288" s="33"/>
      <c r="G288" s="24"/>
    </row>
    <row r="289" spans="4:7" x14ac:dyDescent="0.3">
      <c r="D289" s="26"/>
      <c r="E289" s="27"/>
      <c r="F289" s="33"/>
      <c r="G289" s="24"/>
    </row>
    <row r="290" spans="4:7" x14ac:dyDescent="0.3">
      <c r="D290" s="26"/>
      <c r="E290" s="27"/>
      <c r="F290" s="33"/>
      <c r="G290" s="24"/>
    </row>
    <row r="291" spans="4:7" x14ac:dyDescent="0.3">
      <c r="D291" s="26"/>
      <c r="E291" s="27"/>
      <c r="F291" s="33"/>
      <c r="G291" s="24"/>
    </row>
    <row r="292" spans="4:7" x14ac:dyDescent="0.3">
      <c r="D292" s="26"/>
      <c r="E292" s="27"/>
      <c r="F292" s="33"/>
      <c r="G292" s="24"/>
    </row>
    <row r="293" spans="4:7" x14ac:dyDescent="0.3">
      <c r="D293" s="26"/>
      <c r="E293" s="27"/>
      <c r="F293" s="33"/>
      <c r="G293" s="24"/>
    </row>
    <row r="294" spans="4:7" x14ac:dyDescent="0.3">
      <c r="D294" s="26"/>
      <c r="E294" s="27"/>
      <c r="F294" s="33"/>
      <c r="G294" s="24"/>
    </row>
    <row r="295" spans="4:7" x14ac:dyDescent="0.3">
      <c r="D295" s="26"/>
      <c r="E295" s="27"/>
      <c r="F295" s="33"/>
      <c r="G295" s="24"/>
    </row>
    <row r="296" spans="4:7" x14ac:dyDescent="0.3">
      <c r="D296" s="26"/>
      <c r="E296" s="27"/>
      <c r="F296" s="33"/>
      <c r="G296" s="24"/>
    </row>
    <row r="297" spans="4:7" x14ac:dyDescent="0.3">
      <c r="D297" s="26"/>
      <c r="E297" s="27"/>
      <c r="F297" s="33"/>
      <c r="G297" s="24"/>
    </row>
    <row r="298" spans="4:7" x14ac:dyDescent="0.3">
      <c r="D298" s="26"/>
      <c r="E298" s="27"/>
      <c r="F298" s="33"/>
      <c r="G298" s="24"/>
    </row>
    <row r="299" spans="4:7" x14ac:dyDescent="0.3">
      <c r="D299" s="26"/>
      <c r="E299" s="27"/>
      <c r="F299" s="33"/>
      <c r="G299" s="24"/>
    </row>
    <row r="300" spans="4:7" x14ac:dyDescent="0.3">
      <c r="D300" s="26"/>
      <c r="E300" s="27"/>
      <c r="F300" s="33"/>
      <c r="G300" s="24"/>
    </row>
    <row r="301" spans="4:7" x14ac:dyDescent="0.3">
      <c r="D301" s="26"/>
      <c r="E301" s="27"/>
      <c r="F301" s="33"/>
      <c r="G301" s="24"/>
    </row>
    <row r="302" spans="4:7" x14ac:dyDescent="0.3">
      <c r="D302" s="26"/>
      <c r="E302" s="27"/>
      <c r="F302" s="33"/>
      <c r="G302" s="24"/>
    </row>
    <row r="303" spans="4:7" x14ac:dyDescent="0.3">
      <c r="D303" s="26"/>
      <c r="E303" s="27"/>
      <c r="F303" s="33"/>
      <c r="G303" s="24"/>
    </row>
    <row r="304" spans="4:7" x14ac:dyDescent="0.3">
      <c r="D304" s="26"/>
      <c r="E304" s="27"/>
      <c r="F304" s="33"/>
      <c r="G304" s="24"/>
    </row>
    <row r="305" spans="4:7" x14ac:dyDescent="0.3">
      <c r="D305" s="26"/>
      <c r="E305" s="27"/>
      <c r="F305" s="33"/>
      <c r="G305" s="24"/>
    </row>
    <row r="306" spans="4:7" x14ac:dyDescent="0.3">
      <c r="D306" s="26"/>
      <c r="E306" s="27"/>
      <c r="F306" s="33"/>
      <c r="G306" s="24"/>
    </row>
    <row r="307" spans="4:7" x14ac:dyDescent="0.3">
      <c r="D307" s="26"/>
      <c r="E307" s="27"/>
      <c r="F307" s="33"/>
      <c r="G307" s="24"/>
    </row>
    <row r="308" spans="4:7" x14ac:dyDescent="0.3">
      <c r="D308" s="26"/>
      <c r="E308" s="27"/>
      <c r="F308" s="33"/>
      <c r="G308" s="24"/>
    </row>
    <row r="309" spans="4:7" x14ac:dyDescent="0.3">
      <c r="D309" s="26"/>
      <c r="E309" s="27"/>
      <c r="F309" s="33"/>
      <c r="G309" s="24"/>
    </row>
    <row r="310" spans="4:7" x14ac:dyDescent="0.3">
      <c r="D310" s="26"/>
      <c r="E310" s="27"/>
      <c r="F310" s="33"/>
      <c r="G310" s="24"/>
    </row>
    <row r="311" spans="4:7" x14ac:dyDescent="0.3">
      <c r="D311" s="26"/>
      <c r="E311" s="27"/>
      <c r="F311" s="33"/>
      <c r="G311" s="24"/>
    </row>
    <row r="312" spans="4:7" x14ac:dyDescent="0.3">
      <c r="D312" s="26"/>
      <c r="E312" s="27"/>
      <c r="F312" s="33"/>
      <c r="G312" s="24"/>
    </row>
    <row r="313" spans="4:7" x14ac:dyDescent="0.3">
      <c r="D313" s="26"/>
      <c r="E313" s="27"/>
      <c r="F313" s="33"/>
      <c r="G313" s="24"/>
    </row>
    <row r="314" spans="4:7" x14ac:dyDescent="0.3">
      <c r="D314" s="26"/>
      <c r="E314" s="27"/>
      <c r="F314" s="33"/>
      <c r="G314" s="24"/>
    </row>
    <row r="315" spans="4:7" x14ac:dyDescent="0.3">
      <c r="D315" s="26"/>
      <c r="E315" s="27"/>
      <c r="F315" s="33"/>
      <c r="G315" s="24"/>
    </row>
    <row r="316" spans="4:7" x14ac:dyDescent="0.3">
      <c r="D316" s="26"/>
      <c r="E316" s="27"/>
      <c r="F316" s="33"/>
      <c r="G316" s="24"/>
    </row>
    <row r="317" spans="4:7" x14ac:dyDescent="0.3">
      <c r="D317" s="26"/>
      <c r="E317" s="27"/>
      <c r="F317" s="33"/>
      <c r="G317" s="24"/>
    </row>
    <row r="318" spans="4:7" x14ac:dyDescent="0.3">
      <c r="E318" s="27"/>
      <c r="F318" s="33"/>
      <c r="G318" s="24"/>
    </row>
    <row r="319" spans="4:7" x14ac:dyDescent="0.3">
      <c r="E319" s="27"/>
      <c r="F319" s="33"/>
      <c r="G319" s="24"/>
    </row>
    <row r="320" spans="4:7" x14ac:dyDescent="0.3">
      <c r="E320" s="27"/>
      <c r="F320" s="33"/>
      <c r="G320" s="24"/>
    </row>
    <row r="321" spans="5:7" x14ac:dyDescent="0.3">
      <c r="E321" s="27"/>
      <c r="F321" s="33"/>
      <c r="G321" s="24"/>
    </row>
    <row r="322" spans="5:7" x14ac:dyDescent="0.3">
      <c r="E322" s="27"/>
      <c r="F322" s="33"/>
      <c r="G322" s="24"/>
    </row>
    <row r="323" spans="5:7" x14ac:dyDescent="0.3">
      <c r="E323" s="27"/>
      <c r="F323" s="33"/>
      <c r="G323" s="24"/>
    </row>
    <row r="324" spans="5:7" x14ac:dyDescent="0.3">
      <c r="E324" s="27"/>
      <c r="F324" s="33"/>
      <c r="G324" s="24"/>
    </row>
    <row r="325" spans="5:7" x14ac:dyDescent="0.3">
      <c r="E325" s="27"/>
      <c r="F325" s="33"/>
      <c r="G325" s="24"/>
    </row>
    <row r="326" spans="5:7" x14ac:dyDescent="0.3">
      <c r="E326" s="27"/>
      <c r="F326" s="33"/>
      <c r="G326" s="24"/>
    </row>
    <row r="327" spans="5:7" x14ac:dyDescent="0.3">
      <c r="E327" s="27"/>
      <c r="F327" s="33"/>
      <c r="G327" s="24"/>
    </row>
    <row r="328" spans="5:7" x14ac:dyDescent="0.3">
      <c r="E328" s="27"/>
      <c r="F328" s="33"/>
      <c r="G328" s="24"/>
    </row>
    <row r="329" spans="5:7" x14ac:dyDescent="0.3">
      <c r="E329" s="27"/>
      <c r="F329" s="33"/>
      <c r="G329" s="24"/>
    </row>
    <row r="330" spans="5:7" x14ac:dyDescent="0.3">
      <c r="E330" s="27"/>
      <c r="F330" s="33"/>
      <c r="G330" s="24"/>
    </row>
    <row r="331" spans="5:7" x14ac:dyDescent="0.3">
      <c r="E331" s="27"/>
      <c r="F331" s="33"/>
      <c r="G331" s="24"/>
    </row>
    <row r="332" spans="5:7" x14ac:dyDescent="0.3">
      <c r="E332" s="27"/>
      <c r="F332" s="33"/>
      <c r="G332" s="24"/>
    </row>
    <row r="333" spans="5:7" x14ac:dyDescent="0.3">
      <c r="E333" s="27"/>
      <c r="F333" s="33"/>
      <c r="G333" s="24"/>
    </row>
    <row r="334" spans="5:7" x14ac:dyDescent="0.3">
      <c r="E334" s="27"/>
      <c r="F334" s="33"/>
      <c r="G334" s="24"/>
    </row>
    <row r="335" spans="5:7" x14ac:dyDescent="0.3">
      <c r="E335" s="27"/>
      <c r="F335" s="33"/>
      <c r="G335" s="24"/>
    </row>
    <row r="336" spans="5:7" x14ac:dyDescent="0.3">
      <c r="E336" s="27"/>
      <c r="F336" s="33"/>
      <c r="G336" s="24"/>
    </row>
    <row r="337" spans="5:7" x14ac:dyDescent="0.3">
      <c r="E337" s="27"/>
      <c r="F337" s="33"/>
      <c r="G337" s="24"/>
    </row>
    <row r="338" spans="5:7" x14ac:dyDescent="0.3">
      <c r="E338" s="27"/>
      <c r="F338" s="33"/>
      <c r="G338" s="24"/>
    </row>
    <row r="339" spans="5:7" x14ac:dyDescent="0.3">
      <c r="E339" s="27"/>
      <c r="F339" s="33"/>
      <c r="G339" s="24"/>
    </row>
    <row r="340" spans="5:7" x14ac:dyDescent="0.3">
      <c r="E340" s="27"/>
      <c r="F340" s="33"/>
      <c r="G340" s="24"/>
    </row>
    <row r="341" spans="5:7" x14ac:dyDescent="0.3">
      <c r="E341" s="27"/>
      <c r="F341" s="33"/>
      <c r="G341" s="24"/>
    </row>
    <row r="342" spans="5:7" x14ac:dyDescent="0.3">
      <c r="E342" s="27"/>
      <c r="F342" s="33"/>
      <c r="G342" s="24"/>
    </row>
    <row r="343" spans="5:7" x14ac:dyDescent="0.3">
      <c r="E343" s="27"/>
      <c r="F343" s="33"/>
      <c r="G343" s="24"/>
    </row>
    <row r="344" spans="5:7" x14ac:dyDescent="0.3">
      <c r="E344" s="27"/>
      <c r="F344" s="33"/>
      <c r="G344" s="24"/>
    </row>
    <row r="345" spans="5:7" x14ac:dyDescent="0.3">
      <c r="E345" s="27"/>
      <c r="F345" s="33"/>
      <c r="G345" s="24"/>
    </row>
    <row r="346" spans="5:7" x14ac:dyDescent="0.3">
      <c r="E346" s="27"/>
      <c r="F346" s="33"/>
      <c r="G346" s="24"/>
    </row>
    <row r="347" spans="5:7" x14ac:dyDescent="0.3">
      <c r="E347" s="27"/>
      <c r="F347" s="33"/>
      <c r="G347" s="24"/>
    </row>
    <row r="348" spans="5:7" x14ac:dyDescent="0.3">
      <c r="E348" s="27"/>
      <c r="F348" s="33"/>
      <c r="G348" s="24"/>
    </row>
    <row r="349" spans="5:7" x14ac:dyDescent="0.3">
      <c r="E349" s="27"/>
      <c r="F349" s="33"/>
      <c r="G349" s="24"/>
    </row>
    <row r="350" spans="5:7" x14ac:dyDescent="0.3">
      <c r="E350" s="27"/>
      <c r="F350" s="33"/>
      <c r="G350" s="24"/>
    </row>
    <row r="351" spans="5:7" x14ac:dyDescent="0.3">
      <c r="E351" s="27"/>
      <c r="F351" s="33"/>
      <c r="G351" s="24"/>
    </row>
    <row r="352" spans="5:7" x14ac:dyDescent="0.3">
      <c r="E352" s="27"/>
      <c r="F352" s="33"/>
      <c r="G352" s="24"/>
    </row>
    <row r="353" spans="5:7" x14ac:dyDescent="0.3">
      <c r="E353" s="27"/>
      <c r="F353" s="33"/>
      <c r="G353" s="24"/>
    </row>
    <row r="354" spans="5:7" x14ac:dyDescent="0.3">
      <c r="E354" s="27"/>
      <c r="F354" s="33"/>
      <c r="G354" s="24"/>
    </row>
    <row r="355" spans="5:7" x14ac:dyDescent="0.3">
      <c r="E355" s="27"/>
      <c r="F355" s="33"/>
      <c r="G355" s="24"/>
    </row>
    <row r="356" spans="5:7" x14ac:dyDescent="0.3">
      <c r="E356" s="27"/>
      <c r="F356" s="33"/>
      <c r="G356" s="24"/>
    </row>
    <row r="357" spans="5:7" x14ac:dyDescent="0.3">
      <c r="E357" s="27"/>
      <c r="F357" s="33"/>
      <c r="G357" s="24"/>
    </row>
    <row r="358" spans="5:7" x14ac:dyDescent="0.3">
      <c r="E358" s="27"/>
      <c r="F358" s="33"/>
      <c r="G358" s="24"/>
    </row>
    <row r="359" spans="5:7" x14ac:dyDescent="0.3">
      <c r="E359" s="27"/>
      <c r="F359" s="33"/>
      <c r="G359" s="24"/>
    </row>
    <row r="360" spans="5:7" x14ac:dyDescent="0.3">
      <c r="E360" s="27"/>
      <c r="F360" s="33"/>
      <c r="G360" s="24"/>
    </row>
    <row r="361" spans="5:7" x14ac:dyDescent="0.3">
      <c r="E361" s="27"/>
      <c r="F361" s="33"/>
      <c r="G361" s="24"/>
    </row>
    <row r="362" spans="5:7" x14ac:dyDescent="0.3">
      <c r="E362" s="27"/>
      <c r="F362" s="33"/>
      <c r="G362" s="24"/>
    </row>
    <row r="363" spans="5:7" x14ac:dyDescent="0.3">
      <c r="E363" s="27"/>
      <c r="F363" s="33"/>
      <c r="G363" s="24"/>
    </row>
    <row r="364" spans="5:7" x14ac:dyDescent="0.3">
      <c r="E364" s="27"/>
      <c r="F364" s="33"/>
      <c r="G364" s="24"/>
    </row>
    <row r="365" spans="5:7" x14ac:dyDescent="0.3">
      <c r="E365" s="27"/>
      <c r="F365" s="33"/>
      <c r="G365" s="24"/>
    </row>
    <row r="366" spans="5:7" x14ac:dyDescent="0.3">
      <c r="E366" s="27"/>
      <c r="F366" s="33"/>
      <c r="G366" s="24"/>
    </row>
    <row r="367" spans="5:7" x14ac:dyDescent="0.3">
      <c r="E367" s="27"/>
      <c r="F367" s="33"/>
      <c r="G367" s="24"/>
    </row>
    <row r="368" spans="5:7" x14ac:dyDescent="0.3">
      <c r="E368" s="27"/>
      <c r="F368" s="33"/>
      <c r="G368" s="24"/>
    </row>
    <row r="369" spans="5:7" x14ac:dyDescent="0.3">
      <c r="E369" s="27"/>
      <c r="F369" s="33"/>
      <c r="G369" s="24"/>
    </row>
    <row r="370" spans="5:7" x14ac:dyDescent="0.3">
      <c r="E370" s="27"/>
      <c r="F370" s="33"/>
      <c r="G370" s="24"/>
    </row>
    <row r="371" spans="5:7" x14ac:dyDescent="0.3">
      <c r="E371" s="27"/>
      <c r="F371" s="33"/>
      <c r="G371" s="24"/>
    </row>
    <row r="372" spans="5:7" x14ac:dyDescent="0.3">
      <c r="E372" s="27"/>
      <c r="F372" s="33"/>
      <c r="G372" s="24"/>
    </row>
    <row r="373" spans="5:7" x14ac:dyDescent="0.3">
      <c r="E373" s="27"/>
      <c r="F373" s="33"/>
      <c r="G373" s="24"/>
    </row>
    <row r="374" spans="5:7" x14ac:dyDescent="0.3">
      <c r="E374" s="27"/>
      <c r="F374" s="33"/>
      <c r="G374" s="24"/>
    </row>
    <row r="375" spans="5:7" x14ac:dyDescent="0.3">
      <c r="E375" s="27"/>
      <c r="F375" s="33"/>
      <c r="G375" s="24"/>
    </row>
    <row r="376" spans="5:7" x14ac:dyDescent="0.3">
      <c r="E376" s="27"/>
      <c r="F376" s="33"/>
      <c r="G376" s="24"/>
    </row>
    <row r="377" spans="5:7" x14ac:dyDescent="0.3">
      <c r="E377" s="27"/>
      <c r="F377" s="33"/>
      <c r="G377" s="24"/>
    </row>
    <row r="378" spans="5:7" x14ac:dyDescent="0.3">
      <c r="E378" s="27"/>
      <c r="F378" s="33"/>
      <c r="G378" s="24"/>
    </row>
    <row r="379" spans="5:7" x14ac:dyDescent="0.3">
      <c r="E379" s="27"/>
      <c r="F379" s="33"/>
      <c r="G379" s="24"/>
    </row>
    <row r="380" spans="5:7" x14ac:dyDescent="0.3">
      <c r="E380" s="27"/>
      <c r="F380" s="33"/>
      <c r="G380" s="24"/>
    </row>
    <row r="381" spans="5:7" x14ac:dyDescent="0.3">
      <c r="E381" s="27"/>
      <c r="F381" s="33"/>
      <c r="G381" s="24"/>
    </row>
    <row r="382" spans="5:7" x14ac:dyDescent="0.3">
      <c r="E382" s="27"/>
      <c r="F382" s="33"/>
      <c r="G382" s="24"/>
    </row>
    <row r="383" spans="5:7" x14ac:dyDescent="0.3">
      <c r="E383" s="27"/>
      <c r="F383" s="33"/>
      <c r="G383" s="24"/>
    </row>
    <row r="384" spans="5:7" x14ac:dyDescent="0.3">
      <c r="E384" s="27"/>
      <c r="F384" s="33"/>
      <c r="G384" s="24"/>
    </row>
    <row r="385" spans="5:7" x14ac:dyDescent="0.3">
      <c r="E385" s="27"/>
      <c r="F385" s="33"/>
      <c r="G385" s="24"/>
    </row>
    <row r="386" spans="5:7" x14ac:dyDescent="0.3">
      <c r="E386" s="27"/>
      <c r="F386" s="33"/>
      <c r="G386" s="24"/>
    </row>
    <row r="387" spans="5:7" x14ac:dyDescent="0.3">
      <c r="E387" s="27"/>
      <c r="F387" s="33"/>
      <c r="G387" s="24"/>
    </row>
    <row r="388" spans="5:7" x14ac:dyDescent="0.3">
      <c r="E388" s="27"/>
      <c r="F388" s="33"/>
      <c r="G388" s="24"/>
    </row>
    <row r="389" spans="5:7" x14ac:dyDescent="0.3">
      <c r="E389" s="27"/>
      <c r="F389" s="33"/>
      <c r="G389" s="24"/>
    </row>
    <row r="390" spans="5:7" x14ac:dyDescent="0.3">
      <c r="E390" s="27"/>
      <c r="F390" s="33"/>
      <c r="G390" s="24"/>
    </row>
    <row r="391" spans="5:7" x14ac:dyDescent="0.3">
      <c r="E391" s="27"/>
      <c r="F391" s="33"/>
      <c r="G391" s="24"/>
    </row>
    <row r="392" spans="5:7" x14ac:dyDescent="0.3">
      <c r="E392" s="27"/>
      <c r="F392" s="33"/>
      <c r="G392" s="24"/>
    </row>
    <row r="393" spans="5:7" x14ac:dyDescent="0.3">
      <c r="E393" s="27"/>
      <c r="F393" s="33"/>
      <c r="G393" s="24"/>
    </row>
    <row r="394" spans="5:7" x14ac:dyDescent="0.3">
      <c r="E394" s="27"/>
      <c r="F394" s="33"/>
      <c r="G394" s="24"/>
    </row>
    <row r="395" spans="5:7" x14ac:dyDescent="0.3">
      <c r="E395" s="27"/>
      <c r="F395" s="33"/>
      <c r="G395" s="24"/>
    </row>
    <row r="396" spans="5:7" x14ac:dyDescent="0.3">
      <c r="E396" s="27"/>
      <c r="F396" s="33"/>
      <c r="G396" s="24"/>
    </row>
    <row r="397" spans="5:7" x14ac:dyDescent="0.3">
      <c r="E397" s="27"/>
      <c r="F397" s="33"/>
      <c r="G397" s="24"/>
    </row>
    <row r="398" spans="5:7" x14ac:dyDescent="0.3">
      <c r="E398" s="27"/>
      <c r="F398" s="33"/>
      <c r="G398" s="24"/>
    </row>
    <row r="399" spans="5:7" x14ac:dyDescent="0.3">
      <c r="E399" s="27"/>
      <c r="F399" s="33"/>
      <c r="G399" s="24"/>
    </row>
    <row r="400" spans="5:7" x14ac:dyDescent="0.3">
      <c r="E400" s="27"/>
      <c r="F400" s="33"/>
      <c r="G400" s="24"/>
    </row>
    <row r="401" spans="5:7" x14ac:dyDescent="0.3">
      <c r="E401" s="27"/>
      <c r="F401" s="33"/>
      <c r="G401" s="24"/>
    </row>
    <row r="402" spans="5:7" x14ac:dyDescent="0.3">
      <c r="E402" s="27"/>
      <c r="F402" s="33"/>
      <c r="G402" s="24"/>
    </row>
    <row r="403" spans="5:7" x14ac:dyDescent="0.3">
      <c r="E403" s="27"/>
      <c r="F403" s="33"/>
      <c r="G403" s="24"/>
    </row>
    <row r="404" spans="5:7" x14ac:dyDescent="0.3">
      <c r="E404" s="27"/>
      <c r="F404" s="33"/>
      <c r="G404" s="24"/>
    </row>
    <row r="405" spans="5:7" x14ac:dyDescent="0.3">
      <c r="E405" s="27"/>
      <c r="F405" s="33"/>
      <c r="G405" s="24"/>
    </row>
    <row r="406" spans="5:7" x14ac:dyDescent="0.3">
      <c r="E406" s="27"/>
      <c r="F406" s="33"/>
      <c r="G406" s="24"/>
    </row>
    <row r="407" spans="5:7" x14ac:dyDescent="0.3">
      <c r="E407" s="27"/>
      <c r="F407" s="33"/>
      <c r="G407" s="24"/>
    </row>
    <row r="408" spans="5:7" x14ac:dyDescent="0.3">
      <c r="E408" s="27"/>
      <c r="F408" s="33"/>
      <c r="G408" s="24"/>
    </row>
    <row r="409" spans="5:7" x14ac:dyDescent="0.3">
      <c r="E409" s="27"/>
      <c r="F409" s="33"/>
      <c r="G409" s="24"/>
    </row>
    <row r="410" spans="5:7" x14ac:dyDescent="0.3">
      <c r="E410" s="27"/>
      <c r="F410" s="33"/>
      <c r="G410" s="24"/>
    </row>
    <row r="411" spans="5:7" x14ac:dyDescent="0.3">
      <c r="E411" s="27"/>
      <c r="F411" s="33"/>
      <c r="G411" s="24"/>
    </row>
    <row r="412" spans="5:7" x14ac:dyDescent="0.3">
      <c r="E412" s="27"/>
      <c r="F412" s="33"/>
      <c r="G412" s="24"/>
    </row>
    <row r="413" spans="5:7" x14ac:dyDescent="0.3">
      <c r="E413" s="27"/>
      <c r="F413" s="33"/>
      <c r="G413" s="24"/>
    </row>
    <row r="414" spans="5:7" x14ac:dyDescent="0.3">
      <c r="E414" s="27"/>
      <c r="F414" s="33"/>
      <c r="G414" s="24"/>
    </row>
    <row r="415" spans="5:7" x14ac:dyDescent="0.3">
      <c r="E415" s="27"/>
      <c r="F415" s="33"/>
      <c r="G415" s="24"/>
    </row>
    <row r="416" spans="5:7" x14ac:dyDescent="0.3">
      <c r="E416" s="27"/>
      <c r="F416" s="33"/>
      <c r="G416" s="24"/>
    </row>
    <row r="417" spans="5:7" x14ac:dyDescent="0.3">
      <c r="E417" s="27"/>
      <c r="F417" s="33"/>
      <c r="G417" s="24"/>
    </row>
    <row r="418" spans="5:7" x14ac:dyDescent="0.3">
      <c r="E418" s="27"/>
      <c r="F418" s="33"/>
      <c r="G418" s="24"/>
    </row>
    <row r="419" spans="5:7" x14ac:dyDescent="0.3">
      <c r="E419" s="27"/>
      <c r="F419" s="33"/>
      <c r="G419" s="24"/>
    </row>
    <row r="420" spans="5:7" x14ac:dyDescent="0.3">
      <c r="E420" s="27"/>
      <c r="F420" s="33"/>
      <c r="G420" s="24"/>
    </row>
    <row r="421" spans="5:7" x14ac:dyDescent="0.3">
      <c r="E421" s="27"/>
      <c r="F421" s="33"/>
      <c r="G421" s="24"/>
    </row>
    <row r="422" spans="5:7" x14ac:dyDescent="0.3">
      <c r="E422" s="27"/>
      <c r="F422" s="33"/>
      <c r="G422" s="24"/>
    </row>
    <row r="423" spans="5:7" x14ac:dyDescent="0.3">
      <c r="E423" s="27"/>
      <c r="F423" s="33"/>
      <c r="G423" s="24"/>
    </row>
    <row r="424" spans="5:7" x14ac:dyDescent="0.3">
      <c r="E424" s="27"/>
      <c r="F424" s="33"/>
      <c r="G424" s="24"/>
    </row>
    <row r="425" spans="5:7" x14ac:dyDescent="0.3">
      <c r="E425" s="27"/>
      <c r="F425" s="33"/>
      <c r="G425" s="24"/>
    </row>
    <row r="426" spans="5:7" x14ac:dyDescent="0.3">
      <c r="E426" s="27"/>
      <c r="F426" s="33"/>
      <c r="G426" s="24"/>
    </row>
    <row r="427" spans="5:7" x14ac:dyDescent="0.3">
      <c r="E427" s="27"/>
      <c r="F427" s="33"/>
      <c r="G427" s="24"/>
    </row>
    <row r="428" spans="5:7" x14ac:dyDescent="0.3">
      <c r="E428" s="27"/>
      <c r="F428" s="33"/>
      <c r="G428" s="24"/>
    </row>
    <row r="429" spans="5:7" x14ac:dyDescent="0.3">
      <c r="E429" s="27"/>
      <c r="F429" s="33"/>
      <c r="G429" s="24"/>
    </row>
    <row r="430" spans="5:7" x14ac:dyDescent="0.3">
      <c r="E430" s="27"/>
      <c r="F430" s="33"/>
      <c r="G430" s="24"/>
    </row>
    <row r="431" spans="5:7" x14ac:dyDescent="0.3">
      <c r="E431" s="27"/>
      <c r="F431" s="33"/>
      <c r="G431" s="24"/>
    </row>
    <row r="432" spans="5:7" x14ac:dyDescent="0.3">
      <c r="E432" s="27"/>
      <c r="F432" s="33"/>
      <c r="G432" s="24"/>
    </row>
    <row r="433" spans="5:7" x14ac:dyDescent="0.3">
      <c r="E433" s="27"/>
      <c r="F433" s="33"/>
      <c r="G433" s="24"/>
    </row>
    <row r="434" spans="5:7" x14ac:dyDescent="0.3">
      <c r="E434" s="27"/>
      <c r="F434" s="33"/>
      <c r="G434" s="24"/>
    </row>
    <row r="435" spans="5:7" x14ac:dyDescent="0.3">
      <c r="E435" s="27"/>
      <c r="F435" s="33"/>
      <c r="G435" s="24"/>
    </row>
    <row r="436" spans="5:7" x14ac:dyDescent="0.3">
      <c r="E436" s="27"/>
      <c r="F436" s="33"/>
      <c r="G436" s="24"/>
    </row>
    <row r="437" spans="5:7" x14ac:dyDescent="0.3">
      <c r="E437" s="27"/>
      <c r="F437" s="33"/>
      <c r="G437" s="24"/>
    </row>
    <row r="438" spans="5:7" x14ac:dyDescent="0.3">
      <c r="E438" s="27"/>
      <c r="F438" s="33"/>
      <c r="G438" s="24"/>
    </row>
    <row r="439" spans="5:7" x14ac:dyDescent="0.3">
      <c r="E439" s="27"/>
      <c r="F439" s="33"/>
      <c r="G439" s="24"/>
    </row>
    <row r="440" spans="5:7" x14ac:dyDescent="0.3">
      <c r="E440" s="27"/>
      <c r="F440" s="33"/>
      <c r="G440" s="24"/>
    </row>
    <row r="441" spans="5:7" x14ac:dyDescent="0.3">
      <c r="E441" s="27"/>
      <c r="F441" s="33"/>
      <c r="G441" s="24"/>
    </row>
    <row r="442" spans="5:7" x14ac:dyDescent="0.3">
      <c r="E442" s="27"/>
      <c r="F442" s="33"/>
      <c r="G442" s="24"/>
    </row>
    <row r="443" spans="5:7" x14ac:dyDescent="0.3">
      <c r="E443" s="27"/>
      <c r="F443" s="33"/>
      <c r="G443" s="24"/>
    </row>
    <row r="444" spans="5:7" x14ac:dyDescent="0.3">
      <c r="E444" s="27"/>
      <c r="F444" s="33"/>
      <c r="G444" s="24"/>
    </row>
    <row r="445" spans="5:7" x14ac:dyDescent="0.3">
      <c r="E445" s="27"/>
      <c r="F445" s="33"/>
      <c r="G445" s="24"/>
    </row>
    <row r="446" spans="5:7" x14ac:dyDescent="0.3">
      <c r="E446" s="27"/>
      <c r="F446" s="33"/>
      <c r="G446" s="24"/>
    </row>
    <row r="447" spans="5:7" x14ac:dyDescent="0.3">
      <c r="E447" s="27"/>
      <c r="F447" s="33"/>
      <c r="G447" s="24"/>
    </row>
    <row r="448" spans="5:7" x14ac:dyDescent="0.3">
      <c r="E448" s="27"/>
      <c r="F448" s="33"/>
      <c r="G448" s="24"/>
    </row>
    <row r="449" spans="5:7" x14ac:dyDescent="0.3">
      <c r="E449" s="27"/>
      <c r="F449" s="33"/>
      <c r="G449" s="24"/>
    </row>
    <row r="450" spans="5:7" x14ac:dyDescent="0.3">
      <c r="E450" s="27"/>
      <c r="F450" s="33"/>
      <c r="G450" s="24"/>
    </row>
    <row r="451" spans="5:7" x14ac:dyDescent="0.3">
      <c r="E451" s="27"/>
      <c r="F451" s="33"/>
      <c r="G451" s="24"/>
    </row>
    <row r="452" spans="5:7" x14ac:dyDescent="0.3">
      <c r="E452" s="27"/>
      <c r="F452" s="33"/>
      <c r="G452" s="24"/>
    </row>
    <row r="453" spans="5:7" x14ac:dyDescent="0.3">
      <c r="E453" s="27"/>
      <c r="F453" s="33"/>
      <c r="G453" s="24"/>
    </row>
    <row r="454" spans="5:7" x14ac:dyDescent="0.3">
      <c r="E454" s="27"/>
      <c r="F454" s="33"/>
      <c r="G454" s="24"/>
    </row>
    <row r="455" spans="5:7" x14ac:dyDescent="0.3">
      <c r="E455" s="27"/>
      <c r="F455" s="33"/>
      <c r="G455" s="24"/>
    </row>
    <row r="456" spans="5:7" x14ac:dyDescent="0.3">
      <c r="E456" s="27"/>
      <c r="F456" s="33"/>
      <c r="G456" s="24"/>
    </row>
    <row r="457" spans="5:7" x14ac:dyDescent="0.3">
      <c r="E457" s="27"/>
      <c r="F457" s="33"/>
      <c r="G457" s="24"/>
    </row>
    <row r="458" spans="5:7" x14ac:dyDescent="0.3">
      <c r="E458" s="27"/>
      <c r="F458" s="33"/>
      <c r="G458" s="24"/>
    </row>
    <row r="459" spans="5:7" x14ac:dyDescent="0.3">
      <c r="E459" s="27"/>
      <c r="F459" s="33"/>
      <c r="G459" s="24"/>
    </row>
    <row r="460" spans="5:7" x14ac:dyDescent="0.3">
      <c r="E460" s="27"/>
      <c r="F460" s="33"/>
      <c r="G460" s="24"/>
    </row>
    <row r="461" spans="5:7" x14ac:dyDescent="0.3">
      <c r="E461" s="27"/>
      <c r="F461" s="33"/>
      <c r="G461" s="24"/>
    </row>
    <row r="462" spans="5:7" x14ac:dyDescent="0.3">
      <c r="E462" s="27"/>
      <c r="F462" s="33"/>
      <c r="G462" s="24"/>
    </row>
    <row r="463" spans="5:7" x14ac:dyDescent="0.3">
      <c r="E463" s="27"/>
      <c r="F463" s="33"/>
      <c r="G463" s="24"/>
    </row>
    <row r="464" spans="5:7" x14ac:dyDescent="0.3">
      <c r="E464" s="27"/>
      <c r="F464" s="33"/>
      <c r="G464" s="24"/>
    </row>
    <row r="465" spans="5:7" x14ac:dyDescent="0.3">
      <c r="E465" s="27"/>
      <c r="F465" s="33"/>
      <c r="G465" s="24"/>
    </row>
    <row r="466" spans="5:7" x14ac:dyDescent="0.3">
      <c r="E466" s="27"/>
      <c r="F466" s="33"/>
      <c r="G466" s="24"/>
    </row>
    <row r="467" spans="5:7" x14ac:dyDescent="0.3">
      <c r="E467" s="27"/>
      <c r="F467" s="33"/>
      <c r="G467" s="24"/>
    </row>
    <row r="468" spans="5:7" x14ac:dyDescent="0.3">
      <c r="E468" s="27"/>
      <c r="F468" s="33"/>
      <c r="G468" s="24"/>
    </row>
    <row r="469" spans="5:7" x14ac:dyDescent="0.3">
      <c r="E469" s="27"/>
      <c r="F469" s="33"/>
      <c r="G469" s="24"/>
    </row>
    <row r="470" spans="5:7" x14ac:dyDescent="0.3">
      <c r="E470" s="27"/>
      <c r="F470" s="33"/>
      <c r="G470" s="24"/>
    </row>
    <row r="471" spans="5:7" x14ac:dyDescent="0.3">
      <c r="E471" s="27"/>
      <c r="F471" s="33"/>
      <c r="G471" s="24"/>
    </row>
    <row r="472" spans="5:7" x14ac:dyDescent="0.3">
      <c r="E472" s="27"/>
      <c r="F472" s="33"/>
      <c r="G472" s="24"/>
    </row>
    <row r="473" spans="5:7" x14ac:dyDescent="0.3">
      <c r="E473" s="27"/>
      <c r="F473" s="33"/>
      <c r="G473" s="24"/>
    </row>
    <row r="474" spans="5:7" x14ac:dyDescent="0.3">
      <c r="E474" s="27"/>
      <c r="F474" s="33"/>
      <c r="G474" s="24"/>
    </row>
    <row r="475" spans="5:7" x14ac:dyDescent="0.3">
      <c r="E475" s="27"/>
      <c r="F475" s="33"/>
      <c r="G475" s="24"/>
    </row>
    <row r="476" spans="5:7" x14ac:dyDescent="0.3">
      <c r="E476" s="27"/>
      <c r="F476" s="33"/>
      <c r="G476" s="24"/>
    </row>
    <row r="477" spans="5:7" x14ac:dyDescent="0.3">
      <c r="E477" s="27"/>
      <c r="F477" s="33"/>
      <c r="G477" s="24"/>
    </row>
    <row r="478" spans="5:7" x14ac:dyDescent="0.3">
      <c r="E478" s="27"/>
      <c r="F478" s="33"/>
      <c r="G478" s="24"/>
    </row>
    <row r="479" spans="5:7" x14ac:dyDescent="0.3">
      <c r="E479" s="27"/>
      <c r="F479" s="33"/>
      <c r="G479" s="24"/>
    </row>
    <row r="480" spans="5:7" x14ac:dyDescent="0.3">
      <c r="E480" s="27"/>
      <c r="F480" s="33"/>
      <c r="G480" s="24"/>
    </row>
    <row r="481" spans="5:7" x14ac:dyDescent="0.3">
      <c r="E481" s="27"/>
      <c r="F481" s="33"/>
      <c r="G481" s="24"/>
    </row>
    <row r="482" spans="5:7" x14ac:dyDescent="0.3">
      <c r="E482" s="27"/>
      <c r="F482" s="33"/>
      <c r="G482" s="24"/>
    </row>
    <row r="483" spans="5:7" x14ac:dyDescent="0.3">
      <c r="E483" s="27"/>
      <c r="F483" s="33"/>
      <c r="G483" s="24"/>
    </row>
    <row r="484" spans="5:7" x14ac:dyDescent="0.3">
      <c r="E484" s="27"/>
      <c r="F484" s="33"/>
      <c r="G484" s="24"/>
    </row>
    <row r="485" spans="5:7" x14ac:dyDescent="0.3">
      <c r="E485" s="27"/>
      <c r="F485" s="33"/>
      <c r="G485" s="24"/>
    </row>
    <row r="486" spans="5:7" x14ac:dyDescent="0.3">
      <c r="E486" s="27"/>
      <c r="F486" s="33"/>
      <c r="G486" s="24"/>
    </row>
    <row r="487" spans="5:7" x14ac:dyDescent="0.3">
      <c r="E487" s="27"/>
      <c r="F487" s="33"/>
      <c r="G487" s="24"/>
    </row>
    <row r="488" spans="5:7" x14ac:dyDescent="0.3">
      <c r="E488" s="27"/>
      <c r="F488" s="33"/>
      <c r="G488" s="24"/>
    </row>
    <row r="489" spans="5:7" x14ac:dyDescent="0.3">
      <c r="E489" s="27"/>
      <c r="F489" s="33"/>
      <c r="G489" s="24"/>
    </row>
    <row r="490" spans="5:7" x14ac:dyDescent="0.3">
      <c r="E490" s="27"/>
      <c r="F490" s="33"/>
      <c r="G490" s="24"/>
    </row>
    <row r="491" spans="5:7" x14ac:dyDescent="0.3">
      <c r="E491" s="27"/>
      <c r="F491" s="33"/>
      <c r="G491" s="24"/>
    </row>
    <row r="492" spans="5:7" x14ac:dyDescent="0.3">
      <c r="E492" s="27"/>
      <c r="F492" s="33"/>
      <c r="G492" s="24"/>
    </row>
    <row r="493" spans="5:7" x14ac:dyDescent="0.3">
      <c r="E493" s="27"/>
      <c r="F493" s="33"/>
      <c r="G493" s="24"/>
    </row>
    <row r="494" spans="5:7" x14ac:dyDescent="0.3">
      <c r="E494" s="27"/>
      <c r="F494" s="33"/>
      <c r="G494" s="24"/>
    </row>
    <row r="495" spans="5:7" x14ac:dyDescent="0.3">
      <c r="E495" s="27"/>
      <c r="F495" s="33"/>
      <c r="G495" s="24"/>
    </row>
    <row r="496" spans="5:7" x14ac:dyDescent="0.3">
      <c r="E496" s="27"/>
      <c r="F496" s="33"/>
      <c r="G496" s="24"/>
    </row>
    <row r="497" spans="5:7" x14ac:dyDescent="0.3">
      <c r="E497" s="27"/>
      <c r="F497" s="33"/>
      <c r="G497" s="24"/>
    </row>
    <row r="498" spans="5:7" x14ac:dyDescent="0.3">
      <c r="E498" s="27"/>
      <c r="F498" s="33"/>
      <c r="G498" s="24"/>
    </row>
    <row r="499" spans="5:7" x14ac:dyDescent="0.3">
      <c r="E499" s="27"/>
      <c r="F499" s="33"/>
      <c r="G499" s="24"/>
    </row>
    <row r="500" spans="5:7" x14ac:dyDescent="0.3">
      <c r="E500" s="27"/>
      <c r="F500" s="33"/>
      <c r="G500" s="24"/>
    </row>
    <row r="501" spans="5:7" x14ac:dyDescent="0.3">
      <c r="E501" s="27"/>
      <c r="F501" s="33"/>
      <c r="G501" s="24"/>
    </row>
    <row r="502" spans="5:7" x14ac:dyDescent="0.3">
      <c r="E502" s="27"/>
      <c r="F502" s="33"/>
      <c r="G502" s="24"/>
    </row>
    <row r="503" spans="5:7" x14ac:dyDescent="0.3">
      <c r="E503" s="27"/>
      <c r="F503" s="33"/>
      <c r="G503" s="24"/>
    </row>
    <row r="504" spans="5:7" x14ac:dyDescent="0.3">
      <c r="E504" s="27"/>
      <c r="F504" s="33"/>
      <c r="G504" s="24"/>
    </row>
    <row r="505" spans="5:7" x14ac:dyDescent="0.3">
      <c r="E505" s="27"/>
      <c r="F505" s="33"/>
      <c r="G505" s="24"/>
    </row>
    <row r="506" spans="5:7" x14ac:dyDescent="0.3">
      <c r="E506" s="27"/>
      <c r="F506" s="33"/>
      <c r="G506" s="24"/>
    </row>
    <row r="507" spans="5:7" x14ac:dyDescent="0.3">
      <c r="E507" s="27"/>
      <c r="F507" s="33"/>
      <c r="G507" s="24"/>
    </row>
    <row r="508" spans="5:7" x14ac:dyDescent="0.3">
      <c r="E508" s="27"/>
      <c r="F508" s="33"/>
      <c r="G508" s="24"/>
    </row>
    <row r="509" spans="5:7" x14ac:dyDescent="0.3">
      <c r="E509" s="27"/>
      <c r="F509" s="33"/>
      <c r="G509" s="24"/>
    </row>
    <row r="510" spans="5:7" x14ac:dyDescent="0.3">
      <c r="E510" s="27"/>
      <c r="F510" s="33"/>
      <c r="G510" s="24"/>
    </row>
    <row r="511" spans="5:7" x14ac:dyDescent="0.3">
      <c r="E511" s="27"/>
      <c r="F511" s="33"/>
      <c r="G511" s="24"/>
    </row>
    <row r="512" spans="5:7" x14ac:dyDescent="0.3">
      <c r="E512" s="27"/>
      <c r="F512" s="33"/>
      <c r="G512" s="24"/>
    </row>
    <row r="513" spans="5:7" x14ac:dyDescent="0.3">
      <c r="E513" s="27"/>
      <c r="F513" s="33"/>
      <c r="G513" s="24"/>
    </row>
    <row r="514" spans="5:7" x14ac:dyDescent="0.3">
      <c r="E514" s="27"/>
      <c r="F514" s="33"/>
      <c r="G514" s="24"/>
    </row>
    <row r="515" spans="5:7" x14ac:dyDescent="0.3">
      <c r="E515" s="27"/>
      <c r="F515" s="33"/>
      <c r="G515" s="24"/>
    </row>
    <row r="516" spans="5:7" x14ac:dyDescent="0.3">
      <c r="E516" s="27"/>
      <c r="F516" s="33"/>
      <c r="G516" s="24"/>
    </row>
    <row r="517" spans="5:7" x14ac:dyDescent="0.3">
      <c r="E517" s="27"/>
      <c r="F517" s="33"/>
      <c r="G517" s="24"/>
    </row>
    <row r="518" spans="5:7" x14ac:dyDescent="0.3">
      <c r="E518" s="27"/>
      <c r="F518" s="33"/>
      <c r="G518" s="24"/>
    </row>
    <row r="519" spans="5:7" x14ac:dyDescent="0.3">
      <c r="E519" s="27"/>
      <c r="F519" s="33"/>
      <c r="G519" s="24"/>
    </row>
    <row r="520" spans="5:7" x14ac:dyDescent="0.3">
      <c r="E520" s="27"/>
      <c r="F520" s="33"/>
      <c r="G520" s="24"/>
    </row>
    <row r="521" spans="5:7" x14ac:dyDescent="0.3">
      <c r="E521" s="27"/>
      <c r="F521" s="33"/>
      <c r="G521" s="24"/>
    </row>
    <row r="522" spans="5:7" x14ac:dyDescent="0.3">
      <c r="E522" s="27"/>
      <c r="F522" s="33"/>
      <c r="G522" s="24"/>
    </row>
    <row r="523" spans="5:7" x14ac:dyDescent="0.3">
      <c r="E523" s="27"/>
      <c r="F523" s="33"/>
      <c r="G523" s="24"/>
    </row>
    <row r="524" spans="5:7" x14ac:dyDescent="0.3">
      <c r="E524" s="27"/>
      <c r="F524" s="33"/>
      <c r="G524" s="24"/>
    </row>
    <row r="525" spans="5:7" x14ac:dyDescent="0.3">
      <c r="E525" s="27"/>
      <c r="F525" s="33"/>
      <c r="G525" s="24"/>
    </row>
    <row r="526" spans="5:7" x14ac:dyDescent="0.3">
      <c r="E526" s="27"/>
      <c r="F526" s="33"/>
      <c r="G526" s="24"/>
    </row>
    <row r="527" spans="5:7" x14ac:dyDescent="0.3">
      <c r="E527" s="27"/>
      <c r="F527" s="33"/>
      <c r="G527" s="24"/>
    </row>
    <row r="528" spans="5:7" x14ac:dyDescent="0.3">
      <c r="E528" s="27"/>
      <c r="F528" s="33"/>
      <c r="G528" s="24"/>
    </row>
    <row r="529" spans="5:7" x14ac:dyDescent="0.3">
      <c r="E529" s="27"/>
      <c r="F529" s="33"/>
      <c r="G529" s="24"/>
    </row>
    <row r="530" spans="5:7" x14ac:dyDescent="0.3">
      <c r="E530" s="27"/>
      <c r="F530" s="33"/>
      <c r="G530" s="24"/>
    </row>
    <row r="531" spans="5:7" x14ac:dyDescent="0.3">
      <c r="E531" s="27"/>
      <c r="F531" s="33"/>
      <c r="G531" s="24"/>
    </row>
    <row r="532" spans="5:7" x14ac:dyDescent="0.3">
      <c r="E532" s="27"/>
      <c r="F532" s="33"/>
      <c r="G532" s="24"/>
    </row>
    <row r="533" spans="5:7" x14ac:dyDescent="0.3">
      <c r="E533" s="27"/>
      <c r="F533" s="33"/>
      <c r="G533" s="24"/>
    </row>
    <row r="534" spans="5:7" x14ac:dyDescent="0.3">
      <c r="E534" s="27"/>
      <c r="F534" s="33"/>
      <c r="G534" s="24"/>
    </row>
    <row r="535" spans="5:7" x14ac:dyDescent="0.3">
      <c r="E535" s="27"/>
      <c r="F535" s="33"/>
      <c r="G535" s="24"/>
    </row>
    <row r="536" spans="5:7" x14ac:dyDescent="0.3">
      <c r="E536" s="27"/>
      <c r="F536" s="33"/>
      <c r="G536" s="24"/>
    </row>
    <row r="537" spans="5:7" x14ac:dyDescent="0.3">
      <c r="E537" s="27"/>
      <c r="F537" s="33"/>
      <c r="G537" s="24"/>
    </row>
    <row r="538" spans="5:7" x14ac:dyDescent="0.3">
      <c r="E538" s="27"/>
      <c r="F538" s="33"/>
      <c r="G538" s="24"/>
    </row>
    <row r="539" spans="5:7" x14ac:dyDescent="0.3">
      <c r="E539" s="27"/>
      <c r="F539" s="33"/>
      <c r="G539" s="24"/>
    </row>
    <row r="540" spans="5:7" x14ac:dyDescent="0.3">
      <c r="E540" s="27"/>
      <c r="F540" s="33"/>
      <c r="G540" s="24"/>
    </row>
    <row r="541" spans="5:7" x14ac:dyDescent="0.3">
      <c r="E541" s="27"/>
      <c r="F541" s="33"/>
      <c r="G541" s="24"/>
    </row>
    <row r="542" spans="5:7" x14ac:dyDescent="0.3">
      <c r="E542" s="27"/>
      <c r="F542" s="33"/>
      <c r="G542" s="24"/>
    </row>
    <row r="543" spans="5:7" x14ac:dyDescent="0.3">
      <c r="E543" s="27"/>
      <c r="F543" s="33"/>
      <c r="G543" s="24"/>
    </row>
    <row r="544" spans="5:7" x14ac:dyDescent="0.3">
      <c r="E544" s="27"/>
      <c r="F544" s="33"/>
      <c r="G544" s="24"/>
    </row>
    <row r="545" spans="5:7" x14ac:dyDescent="0.3">
      <c r="E545" s="27"/>
      <c r="F545" s="33"/>
      <c r="G545" s="24"/>
    </row>
    <row r="546" spans="5:7" x14ac:dyDescent="0.3">
      <c r="E546" s="27"/>
      <c r="F546" s="33"/>
      <c r="G546" s="24"/>
    </row>
    <row r="547" spans="5:7" x14ac:dyDescent="0.3">
      <c r="E547" s="27"/>
      <c r="F547" s="33"/>
      <c r="G547" s="24"/>
    </row>
    <row r="548" spans="5:7" x14ac:dyDescent="0.3">
      <c r="E548" s="27"/>
      <c r="F548" s="33"/>
      <c r="G548" s="24"/>
    </row>
    <row r="549" spans="5:7" x14ac:dyDescent="0.3">
      <c r="E549" s="27"/>
      <c r="F549" s="33"/>
      <c r="G549" s="24"/>
    </row>
    <row r="550" spans="5:7" x14ac:dyDescent="0.3">
      <c r="E550" s="27"/>
      <c r="F550" s="33"/>
      <c r="G550" s="24"/>
    </row>
    <row r="551" spans="5:7" x14ac:dyDescent="0.3">
      <c r="E551" s="27"/>
      <c r="F551" s="33"/>
      <c r="G551" s="24"/>
    </row>
    <row r="552" spans="5:7" x14ac:dyDescent="0.3">
      <c r="E552" s="27"/>
      <c r="F552" s="33"/>
      <c r="G552" s="24"/>
    </row>
    <row r="553" spans="5:7" x14ac:dyDescent="0.3">
      <c r="E553" s="27"/>
      <c r="F553" s="33"/>
      <c r="G553" s="24"/>
    </row>
    <row r="554" spans="5:7" x14ac:dyDescent="0.3">
      <c r="E554" s="27"/>
      <c r="F554" s="33"/>
      <c r="G554" s="24"/>
    </row>
    <row r="555" spans="5:7" x14ac:dyDescent="0.3">
      <c r="E555" s="27"/>
      <c r="F555" s="33"/>
      <c r="G555" s="24"/>
    </row>
    <row r="556" spans="5:7" x14ac:dyDescent="0.3">
      <c r="E556" s="27"/>
      <c r="F556" s="33"/>
      <c r="G556" s="24"/>
    </row>
    <row r="557" spans="5:7" x14ac:dyDescent="0.3">
      <c r="E557" s="27"/>
      <c r="F557" s="33"/>
      <c r="G557" s="24"/>
    </row>
    <row r="558" spans="5:7" x14ac:dyDescent="0.3">
      <c r="E558" s="27"/>
      <c r="F558" s="33"/>
      <c r="G558" s="24"/>
    </row>
    <row r="559" spans="5:7" x14ac:dyDescent="0.3">
      <c r="E559" s="27"/>
      <c r="F559" s="33"/>
      <c r="G559" s="24"/>
    </row>
    <row r="560" spans="5:7" x14ac:dyDescent="0.3">
      <c r="E560" s="27"/>
      <c r="F560" s="33"/>
      <c r="G560" s="24"/>
    </row>
    <row r="561" spans="5:7" x14ac:dyDescent="0.3">
      <c r="E561" s="27"/>
      <c r="F561" s="33"/>
      <c r="G561" s="24"/>
    </row>
    <row r="562" spans="5:7" x14ac:dyDescent="0.3">
      <c r="E562" s="27"/>
      <c r="F562" s="33"/>
      <c r="G562" s="24"/>
    </row>
    <row r="563" spans="5:7" x14ac:dyDescent="0.3">
      <c r="E563" s="27"/>
      <c r="F563" s="33"/>
      <c r="G563" s="24"/>
    </row>
    <row r="564" spans="5:7" x14ac:dyDescent="0.3">
      <c r="E564" s="27"/>
      <c r="F564" s="33"/>
      <c r="G564" s="24"/>
    </row>
    <row r="565" spans="5:7" x14ac:dyDescent="0.3">
      <c r="E565" s="27"/>
      <c r="F565" s="33"/>
      <c r="G565" s="24"/>
    </row>
    <row r="566" spans="5:7" x14ac:dyDescent="0.3">
      <c r="E566" s="27"/>
      <c r="F566" s="33"/>
      <c r="G566" s="24"/>
    </row>
    <row r="567" spans="5:7" x14ac:dyDescent="0.3">
      <c r="E567" s="27"/>
      <c r="F567" s="33"/>
      <c r="G567" s="24"/>
    </row>
    <row r="568" spans="5:7" x14ac:dyDescent="0.3">
      <c r="E568" s="27"/>
      <c r="F568" s="33"/>
      <c r="G568" s="24"/>
    </row>
    <row r="569" spans="5:7" x14ac:dyDescent="0.3">
      <c r="E569" s="27"/>
      <c r="F569" s="33"/>
      <c r="G569" s="24"/>
    </row>
    <row r="570" spans="5:7" x14ac:dyDescent="0.3">
      <c r="E570" s="27"/>
      <c r="F570" s="33"/>
      <c r="G570" s="24"/>
    </row>
    <row r="571" spans="5:7" x14ac:dyDescent="0.3">
      <c r="E571" s="27"/>
      <c r="F571" s="33"/>
      <c r="G571" s="24"/>
    </row>
    <row r="572" spans="5:7" x14ac:dyDescent="0.3">
      <c r="E572" s="27"/>
      <c r="F572" s="33"/>
      <c r="G572" s="24"/>
    </row>
    <row r="573" spans="5:7" x14ac:dyDescent="0.3">
      <c r="E573" s="27"/>
      <c r="F573" s="33"/>
      <c r="G573" s="24"/>
    </row>
    <row r="574" spans="5:7" x14ac:dyDescent="0.3">
      <c r="E574" s="27"/>
      <c r="F574" s="33"/>
      <c r="G574" s="24"/>
    </row>
    <row r="575" spans="5:7" x14ac:dyDescent="0.3">
      <c r="E575" s="27"/>
      <c r="F575" s="33"/>
      <c r="G575" s="24"/>
    </row>
    <row r="576" spans="5:7" x14ac:dyDescent="0.3">
      <c r="E576" s="27"/>
      <c r="F576" s="33"/>
      <c r="G576" s="24"/>
    </row>
    <row r="577" spans="5:7" x14ac:dyDescent="0.3">
      <c r="E577" s="27"/>
      <c r="F577" s="33"/>
      <c r="G577" s="24"/>
    </row>
    <row r="578" spans="5:7" x14ac:dyDescent="0.3">
      <c r="E578" s="27"/>
      <c r="F578" s="33"/>
      <c r="G578" s="24"/>
    </row>
    <row r="579" spans="5:7" x14ac:dyDescent="0.3">
      <c r="E579" s="27"/>
      <c r="F579" s="33"/>
      <c r="G579" s="24"/>
    </row>
    <row r="580" spans="5:7" x14ac:dyDescent="0.3">
      <c r="E580" s="27"/>
      <c r="F580" s="33"/>
      <c r="G580" s="24"/>
    </row>
    <row r="581" spans="5:7" x14ac:dyDescent="0.3">
      <c r="E581" s="27"/>
      <c r="F581" s="33"/>
      <c r="G581" s="24"/>
    </row>
    <row r="582" spans="5:7" x14ac:dyDescent="0.3">
      <c r="E582" s="27"/>
      <c r="F582" s="33"/>
      <c r="G582" s="24"/>
    </row>
    <row r="583" spans="5:7" x14ac:dyDescent="0.3">
      <c r="E583" s="27"/>
      <c r="F583" s="33"/>
      <c r="G583" s="24"/>
    </row>
    <row r="584" spans="5:7" x14ac:dyDescent="0.3">
      <c r="E584" s="27"/>
      <c r="F584" s="33"/>
      <c r="G584" s="24"/>
    </row>
    <row r="585" spans="5:7" x14ac:dyDescent="0.3">
      <c r="E585" s="27"/>
      <c r="F585" s="33"/>
      <c r="G585" s="24"/>
    </row>
    <row r="586" spans="5:7" x14ac:dyDescent="0.3">
      <c r="E586" s="27"/>
      <c r="F586" s="33"/>
      <c r="G586" s="24"/>
    </row>
    <row r="587" spans="5:7" x14ac:dyDescent="0.3">
      <c r="E587" s="27"/>
      <c r="F587" s="33"/>
      <c r="G587" s="24"/>
    </row>
    <row r="588" spans="5:7" x14ac:dyDescent="0.3">
      <c r="E588" s="27"/>
      <c r="F588" s="33"/>
      <c r="G588" s="24"/>
    </row>
    <row r="589" spans="5:7" x14ac:dyDescent="0.3">
      <c r="E589" s="27"/>
      <c r="F589" s="33"/>
      <c r="G589" s="24"/>
    </row>
    <row r="590" spans="5:7" x14ac:dyDescent="0.3">
      <c r="E590" s="27"/>
      <c r="F590" s="33"/>
      <c r="G590" s="24"/>
    </row>
    <row r="591" spans="5:7" x14ac:dyDescent="0.3">
      <c r="E591" s="27"/>
      <c r="F591" s="33"/>
      <c r="G591" s="24"/>
    </row>
    <row r="592" spans="5:7" x14ac:dyDescent="0.3">
      <c r="E592" s="27"/>
      <c r="F592" s="33"/>
      <c r="G592" s="24"/>
    </row>
    <row r="593" spans="5:7" x14ac:dyDescent="0.3">
      <c r="E593" s="27"/>
      <c r="F593" s="33"/>
      <c r="G593" s="24"/>
    </row>
    <row r="594" spans="5:7" x14ac:dyDescent="0.3">
      <c r="E594" s="27"/>
      <c r="F594" s="33"/>
      <c r="G594" s="24"/>
    </row>
    <row r="595" spans="5:7" x14ac:dyDescent="0.3">
      <c r="E595" s="27"/>
      <c r="F595" s="33"/>
      <c r="G595" s="24"/>
    </row>
    <row r="596" spans="5:7" x14ac:dyDescent="0.3">
      <c r="E596" s="27"/>
      <c r="F596" s="33"/>
      <c r="G596" s="24"/>
    </row>
    <row r="597" spans="5:7" x14ac:dyDescent="0.3">
      <c r="E597" s="27"/>
      <c r="F597" s="33"/>
      <c r="G597" s="24"/>
    </row>
    <row r="598" spans="5:7" x14ac:dyDescent="0.3">
      <c r="E598" s="27"/>
      <c r="F598" s="33"/>
      <c r="G598" s="24"/>
    </row>
    <row r="599" spans="5:7" x14ac:dyDescent="0.3">
      <c r="E599" s="27"/>
      <c r="F599" s="33"/>
      <c r="G599" s="24"/>
    </row>
    <row r="600" spans="5:7" x14ac:dyDescent="0.3">
      <c r="E600" s="27"/>
      <c r="F600" s="33"/>
      <c r="G600" s="24"/>
    </row>
    <row r="601" spans="5:7" x14ac:dyDescent="0.3">
      <c r="E601" s="27"/>
      <c r="F601" s="33"/>
      <c r="G601" s="24"/>
    </row>
    <row r="602" spans="5:7" x14ac:dyDescent="0.3">
      <c r="E602" s="27"/>
      <c r="F602" s="33"/>
      <c r="G602" s="24"/>
    </row>
    <row r="603" spans="5:7" x14ac:dyDescent="0.3">
      <c r="E603" s="27"/>
      <c r="F603" s="33"/>
      <c r="G603" s="24"/>
    </row>
    <row r="604" spans="5:7" x14ac:dyDescent="0.3">
      <c r="E604" s="27"/>
      <c r="F604" s="33"/>
      <c r="G604" s="24"/>
    </row>
    <row r="605" spans="5:7" x14ac:dyDescent="0.3">
      <c r="E605" s="27"/>
      <c r="F605" s="33"/>
      <c r="G605" s="24"/>
    </row>
    <row r="606" spans="5:7" x14ac:dyDescent="0.3">
      <c r="E606" s="27"/>
      <c r="F606" s="33"/>
      <c r="G606" s="24"/>
    </row>
    <row r="607" spans="5:7" x14ac:dyDescent="0.3">
      <c r="E607" s="27"/>
      <c r="F607" s="33"/>
      <c r="G607" s="24"/>
    </row>
    <row r="608" spans="5:7" x14ac:dyDescent="0.3">
      <c r="E608" s="27"/>
      <c r="F608" s="33"/>
      <c r="G608" s="24"/>
    </row>
    <row r="609" spans="5:7" x14ac:dyDescent="0.3">
      <c r="E609" s="27"/>
      <c r="F609" s="33"/>
      <c r="G609" s="24"/>
    </row>
    <row r="610" spans="5:7" x14ac:dyDescent="0.3">
      <c r="E610" s="27"/>
      <c r="F610" s="33"/>
      <c r="G610" s="24"/>
    </row>
    <row r="611" spans="5:7" x14ac:dyDescent="0.3">
      <c r="E611" s="27"/>
      <c r="F611" s="33"/>
      <c r="G611" s="24"/>
    </row>
    <row r="612" spans="5:7" x14ac:dyDescent="0.3">
      <c r="E612" s="27"/>
      <c r="F612" s="33"/>
      <c r="G612" s="24"/>
    </row>
    <row r="613" spans="5:7" x14ac:dyDescent="0.3">
      <c r="E613" s="27"/>
      <c r="F613" s="33"/>
      <c r="G613" s="24"/>
    </row>
    <row r="614" spans="5:7" x14ac:dyDescent="0.3">
      <c r="E614" s="27"/>
      <c r="F614" s="33"/>
      <c r="G614" s="24"/>
    </row>
    <row r="615" spans="5:7" x14ac:dyDescent="0.3">
      <c r="E615" s="27"/>
      <c r="F615" s="33"/>
      <c r="G615" s="24"/>
    </row>
    <row r="616" spans="5:7" x14ac:dyDescent="0.3">
      <c r="E616" s="27"/>
      <c r="F616" s="33"/>
      <c r="G616" s="24"/>
    </row>
    <row r="617" spans="5:7" x14ac:dyDescent="0.3">
      <c r="E617" s="27"/>
      <c r="F617" s="33"/>
      <c r="G617" s="24"/>
    </row>
    <row r="618" spans="5:7" x14ac:dyDescent="0.3">
      <c r="E618" s="27"/>
      <c r="F618" s="33"/>
      <c r="G618" s="24"/>
    </row>
    <row r="619" spans="5:7" x14ac:dyDescent="0.3">
      <c r="E619" s="27"/>
      <c r="F619" s="33"/>
      <c r="G619" s="24"/>
    </row>
    <row r="620" spans="5:7" x14ac:dyDescent="0.3">
      <c r="E620" s="27"/>
      <c r="F620" s="33"/>
      <c r="G620" s="24"/>
    </row>
    <row r="621" spans="5:7" x14ac:dyDescent="0.3">
      <c r="E621" s="27"/>
      <c r="F621" s="33"/>
      <c r="G621" s="24"/>
    </row>
    <row r="622" spans="5:7" x14ac:dyDescent="0.3">
      <c r="E622" s="27"/>
      <c r="F622" s="33"/>
      <c r="G622" s="24"/>
    </row>
    <row r="623" spans="5:7" x14ac:dyDescent="0.3">
      <c r="E623" s="27"/>
      <c r="F623" s="33"/>
      <c r="G623" s="24"/>
    </row>
    <row r="624" spans="5:7" x14ac:dyDescent="0.3">
      <c r="E624" s="27"/>
      <c r="F624" s="33"/>
      <c r="G624" s="24"/>
    </row>
    <row r="625" spans="5:7" x14ac:dyDescent="0.3">
      <c r="E625" s="27"/>
      <c r="F625" s="33"/>
      <c r="G625" s="24"/>
    </row>
    <row r="626" spans="5:7" x14ac:dyDescent="0.3">
      <c r="E626" s="27"/>
      <c r="F626" s="33"/>
      <c r="G626" s="24"/>
    </row>
    <row r="627" spans="5:7" x14ac:dyDescent="0.3">
      <c r="E627" s="27"/>
      <c r="F627" s="33"/>
      <c r="G627" s="24"/>
    </row>
    <row r="628" spans="5:7" x14ac:dyDescent="0.3">
      <c r="E628" s="27"/>
      <c r="F628" s="33"/>
      <c r="G628" s="24"/>
    </row>
    <row r="629" spans="5:7" x14ac:dyDescent="0.3">
      <c r="E629" s="27"/>
      <c r="F629" s="33"/>
      <c r="G629" s="24"/>
    </row>
    <row r="630" spans="5:7" x14ac:dyDescent="0.3">
      <c r="E630" s="27"/>
      <c r="F630" s="33"/>
      <c r="G630" s="24"/>
    </row>
    <row r="631" spans="5:7" x14ac:dyDescent="0.3">
      <c r="E631" s="27"/>
      <c r="F631" s="33"/>
      <c r="G631" s="24"/>
    </row>
    <row r="632" spans="5:7" x14ac:dyDescent="0.3">
      <c r="E632" s="27"/>
      <c r="F632" s="33"/>
      <c r="G632" s="24"/>
    </row>
    <row r="633" spans="5:7" x14ac:dyDescent="0.3">
      <c r="E633" s="27"/>
      <c r="F633" s="33"/>
      <c r="G633" s="24"/>
    </row>
    <row r="634" spans="5:7" x14ac:dyDescent="0.3">
      <c r="E634" s="27"/>
      <c r="F634" s="33"/>
      <c r="G634" s="24"/>
    </row>
    <row r="635" spans="5:7" x14ac:dyDescent="0.3">
      <c r="E635" s="27"/>
      <c r="F635" s="33"/>
      <c r="G635" s="24"/>
    </row>
    <row r="636" spans="5:7" x14ac:dyDescent="0.3">
      <c r="E636" s="27"/>
      <c r="F636" s="33"/>
      <c r="G636" s="24"/>
    </row>
    <row r="637" spans="5:7" x14ac:dyDescent="0.3">
      <c r="E637" s="27"/>
      <c r="F637" s="33"/>
      <c r="G637" s="24"/>
    </row>
    <row r="638" spans="5:7" x14ac:dyDescent="0.3">
      <c r="E638" s="27"/>
      <c r="F638" s="33"/>
      <c r="G638" s="24"/>
    </row>
    <row r="639" spans="5:7" x14ac:dyDescent="0.3">
      <c r="E639" s="27"/>
      <c r="F639" s="33"/>
      <c r="G639" s="24"/>
    </row>
    <row r="640" spans="5:7" x14ac:dyDescent="0.3">
      <c r="E640" s="27"/>
      <c r="F640" s="33"/>
      <c r="G640" s="24"/>
    </row>
    <row r="641" spans="5:7" x14ac:dyDescent="0.3">
      <c r="E641" s="27"/>
      <c r="F641" s="33"/>
      <c r="G641" s="24"/>
    </row>
    <row r="642" spans="5:7" x14ac:dyDescent="0.3">
      <c r="E642" s="27"/>
      <c r="F642" s="33"/>
      <c r="G642" s="24"/>
    </row>
    <row r="643" spans="5:7" x14ac:dyDescent="0.3">
      <c r="E643" s="27"/>
      <c r="F643" s="33"/>
      <c r="G643" s="24"/>
    </row>
    <row r="644" spans="5:7" x14ac:dyDescent="0.3">
      <c r="E644" s="27"/>
      <c r="F644" s="33"/>
      <c r="G644" s="24"/>
    </row>
    <row r="645" spans="5:7" x14ac:dyDescent="0.3">
      <c r="E645" s="27"/>
      <c r="F645" s="33"/>
      <c r="G645" s="24"/>
    </row>
    <row r="646" spans="5:7" x14ac:dyDescent="0.3">
      <c r="E646" s="27"/>
      <c r="F646" s="33"/>
      <c r="G646" s="24"/>
    </row>
    <row r="647" spans="5:7" x14ac:dyDescent="0.3">
      <c r="E647" s="27"/>
      <c r="F647" s="33"/>
      <c r="G647" s="24"/>
    </row>
    <row r="648" spans="5:7" x14ac:dyDescent="0.3">
      <c r="E648" s="27"/>
      <c r="F648" s="33"/>
      <c r="G648" s="24"/>
    </row>
    <row r="649" spans="5:7" x14ac:dyDescent="0.3">
      <c r="E649" s="27"/>
      <c r="F649" s="33"/>
      <c r="G649" s="24"/>
    </row>
    <row r="650" spans="5:7" x14ac:dyDescent="0.3">
      <c r="E650" s="27"/>
      <c r="F650" s="33"/>
      <c r="G650" s="24"/>
    </row>
    <row r="651" spans="5:7" x14ac:dyDescent="0.3">
      <c r="E651" s="27"/>
      <c r="F651" s="33"/>
      <c r="G651" s="24"/>
    </row>
    <row r="652" spans="5:7" x14ac:dyDescent="0.3">
      <c r="E652" s="27"/>
      <c r="F652" s="33"/>
      <c r="G652" s="24"/>
    </row>
    <row r="653" spans="5:7" x14ac:dyDescent="0.3">
      <c r="E653" s="27"/>
      <c r="F653" s="33"/>
      <c r="G653" s="24"/>
    </row>
    <row r="654" spans="5:7" x14ac:dyDescent="0.3">
      <c r="E654" s="27"/>
      <c r="F654" s="33"/>
      <c r="G654" s="24"/>
    </row>
    <row r="655" spans="5:7" x14ac:dyDescent="0.3">
      <c r="E655" s="27"/>
      <c r="F655" s="33"/>
      <c r="G655" s="24"/>
    </row>
    <row r="656" spans="5:7" x14ac:dyDescent="0.3">
      <c r="E656" s="27"/>
      <c r="F656" s="33"/>
      <c r="G656" s="24"/>
    </row>
    <row r="657" spans="5:7" x14ac:dyDescent="0.3">
      <c r="E657" s="27"/>
      <c r="F657" s="33"/>
      <c r="G657" s="24"/>
    </row>
    <row r="658" spans="5:7" x14ac:dyDescent="0.3">
      <c r="E658" s="27"/>
      <c r="F658" s="33"/>
      <c r="G658" s="24"/>
    </row>
    <row r="659" spans="5:7" x14ac:dyDescent="0.3">
      <c r="E659" s="27"/>
      <c r="F659" s="33"/>
      <c r="G659" s="24"/>
    </row>
    <row r="660" spans="5:7" x14ac:dyDescent="0.3">
      <c r="E660" s="27"/>
      <c r="F660" s="33"/>
      <c r="G660" s="24"/>
    </row>
    <row r="661" spans="5:7" x14ac:dyDescent="0.3">
      <c r="E661" s="27"/>
      <c r="F661" s="33"/>
      <c r="G661" s="24"/>
    </row>
    <row r="662" spans="5:7" x14ac:dyDescent="0.3">
      <c r="E662" s="27"/>
      <c r="F662" s="33"/>
      <c r="G662" s="24"/>
    </row>
    <row r="663" spans="5:7" x14ac:dyDescent="0.3">
      <c r="E663" s="27"/>
      <c r="F663" s="33"/>
      <c r="G663" s="24"/>
    </row>
    <row r="664" spans="5:7" x14ac:dyDescent="0.3">
      <c r="E664" s="27"/>
      <c r="F664" s="33"/>
      <c r="G664" s="24"/>
    </row>
    <row r="665" spans="5:7" x14ac:dyDescent="0.3">
      <c r="E665" s="27"/>
      <c r="F665" s="33"/>
      <c r="G665" s="24"/>
    </row>
    <row r="666" spans="5:7" x14ac:dyDescent="0.3">
      <c r="E666" s="27"/>
      <c r="F666" s="33"/>
      <c r="G666" s="24"/>
    </row>
    <row r="667" spans="5:7" x14ac:dyDescent="0.3">
      <c r="E667" s="27"/>
      <c r="F667" s="33"/>
      <c r="G667" s="24"/>
    </row>
    <row r="668" spans="5:7" x14ac:dyDescent="0.3">
      <c r="E668" s="27"/>
      <c r="F668" s="33"/>
      <c r="G668" s="24"/>
    </row>
    <row r="669" spans="5:7" x14ac:dyDescent="0.3">
      <c r="E669" s="27"/>
      <c r="F669" s="33"/>
      <c r="G669" s="24"/>
    </row>
    <row r="670" spans="5:7" x14ac:dyDescent="0.3">
      <c r="E670" s="27"/>
      <c r="F670" s="33"/>
      <c r="G670" s="24"/>
    </row>
    <row r="671" spans="5:7" x14ac:dyDescent="0.3">
      <c r="E671" s="27"/>
      <c r="F671" s="33"/>
      <c r="G671" s="24"/>
    </row>
    <row r="672" spans="5:7" x14ac:dyDescent="0.3">
      <c r="E672" s="27"/>
      <c r="F672" s="33"/>
      <c r="G672" s="24"/>
    </row>
    <row r="673" spans="5:7" x14ac:dyDescent="0.3">
      <c r="E673" s="27"/>
      <c r="F673" s="33"/>
      <c r="G673" s="24"/>
    </row>
    <row r="674" spans="5:7" x14ac:dyDescent="0.3">
      <c r="E674" s="27"/>
      <c r="F674" s="33"/>
      <c r="G674" s="24"/>
    </row>
    <row r="675" spans="5:7" x14ac:dyDescent="0.3">
      <c r="E675" s="27"/>
      <c r="F675" s="33"/>
      <c r="G675" s="24"/>
    </row>
    <row r="676" spans="5:7" x14ac:dyDescent="0.3">
      <c r="E676" s="27"/>
      <c r="F676" s="33"/>
      <c r="G676" s="24"/>
    </row>
    <row r="677" spans="5:7" x14ac:dyDescent="0.3">
      <c r="E677" s="27"/>
      <c r="F677" s="33"/>
      <c r="G677" s="24"/>
    </row>
    <row r="678" spans="5:7" x14ac:dyDescent="0.3">
      <c r="E678" s="27"/>
      <c r="F678" s="33"/>
      <c r="G678" s="24"/>
    </row>
    <row r="679" spans="5:7" x14ac:dyDescent="0.3">
      <c r="E679" s="27"/>
      <c r="F679" s="33"/>
      <c r="G679" s="24"/>
    </row>
    <row r="680" spans="5:7" x14ac:dyDescent="0.3">
      <c r="E680" s="27"/>
      <c r="F680" s="33"/>
      <c r="G680" s="24"/>
    </row>
    <row r="681" spans="5:7" x14ac:dyDescent="0.3">
      <c r="E681" s="27"/>
      <c r="F681" s="33"/>
      <c r="G681" s="24"/>
    </row>
    <row r="682" spans="5:7" x14ac:dyDescent="0.3">
      <c r="E682" s="27"/>
      <c r="F682" s="33"/>
      <c r="G682" s="24"/>
    </row>
    <row r="683" spans="5:7" x14ac:dyDescent="0.3">
      <c r="E683" s="27"/>
      <c r="F683" s="33"/>
      <c r="G683" s="24"/>
    </row>
    <row r="684" spans="5:7" x14ac:dyDescent="0.3">
      <c r="E684" s="27"/>
      <c r="F684" s="33"/>
      <c r="G684" s="24"/>
    </row>
    <row r="685" spans="5:7" x14ac:dyDescent="0.3">
      <c r="E685" s="27"/>
      <c r="F685" s="33"/>
      <c r="G685" s="24"/>
    </row>
    <row r="686" spans="5:7" x14ac:dyDescent="0.3">
      <c r="E686" s="27"/>
      <c r="F686" s="33"/>
      <c r="G686" s="24"/>
    </row>
    <row r="687" spans="5:7" x14ac:dyDescent="0.3">
      <c r="E687" s="27"/>
      <c r="F687" s="33"/>
      <c r="G687" s="24"/>
    </row>
    <row r="688" spans="5:7" x14ac:dyDescent="0.3">
      <c r="E688" s="27"/>
      <c r="F688" s="33"/>
      <c r="G688" s="24"/>
    </row>
    <row r="689" spans="5:7" x14ac:dyDescent="0.3">
      <c r="E689" s="27"/>
      <c r="F689" s="33"/>
      <c r="G689" s="24"/>
    </row>
    <row r="690" spans="5:7" x14ac:dyDescent="0.3">
      <c r="E690" s="27"/>
      <c r="F690" s="33"/>
      <c r="G690" s="24"/>
    </row>
    <row r="691" spans="5:7" x14ac:dyDescent="0.3">
      <c r="E691" s="27"/>
      <c r="F691" s="33"/>
      <c r="G691" s="24"/>
    </row>
    <row r="692" spans="5:7" x14ac:dyDescent="0.3">
      <c r="E692" s="27"/>
      <c r="F692" s="33"/>
      <c r="G692" s="24"/>
    </row>
    <row r="693" spans="5:7" x14ac:dyDescent="0.3">
      <c r="E693" s="27"/>
      <c r="F693" s="33"/>
      <c r="G693" s="24"/>
    </row>
    <row r="694" spans="5:7" x14ac:dyDescent="0.3">
      <c r="E694" s="27"/>
      <c r="F694" s="33"/>
      <c r="G694" s="24"/>
    </row>
    <row r="695" spans="5:7" x14ac:dyDescent="0.3">
      <c r="E695" s="27"/>
      <c r="F695" s="33"/>
      <c r="G695" s="24"/>
    </row>
    <row r="696" spans="5:7" x14ac:dyDescent="0.3">
      <c r="E696" s="27"/>
      <c r="F696" s="33"/>
      <c r="G696" s="24"/>
    </row>
    <row r="697" spans="5:7" x14ac:dyDescent="0.3">
      <c r="E697" s="27"/>
      <c r="F697" s="33"/>
      <c r="G697" s="24"/>
    </row>
    <row r="698" spans="5:7" x14ac:dyDescent="0.3">
      <c r="E698" s="27"/>
      <c r="F698" s="33"/>
      <c r="G698" s="24"/>
    </row>
    <row r="699" spans="5:7" x14ac:dyDescent="0.3">
      <c r="E699" s="27"/>
      <c r="F699" s="33"/>
      <c r="G699" s="24"/>
    </row>
    <row r="700" spans="5:7" x14ac:dyDescent="0.3">
      <c r="E700" s="27"/>
      <c r="F700" s="33"/>
      <c r="G700" s="24"/>
    </row>
    <row r="701" spans="5:7" x14ac:dyDescent="0.3">
      <c r="E701" s="27"/>
      <c r="F701" s="33"/>
      <c r="G701" s="24"/>
    </row>
    <row r="702" spans="5:7" x14ac:dyDescent="0.3">
      <c r="E702" s="27"/>
      <c r="F702" s="33"/>
      <c r="G702" s="24"/>
    </row>
    <row r="703" spans="5:7" x14ac:dyDescent="0.3">
      <c r="E703" s="27"/>
      <c r="F703" s="33"/>
      <c r="G703" s="24"/>
    </row>
    <row r="704" spans="5:7" x14ac:dyDescent="0.3">
      <c r="E704" s="27"/>
      <c r="F704" s="33"/>
      <c r="G704" s="24"/>
    </row>
    <row r="705" spans="5:7" x14ac:dyDescent="0.3">
      <c r="E705" s="27"/>
      <c r="F705" s="33"/>
      <c r="G705" s="24"/>
    </row>
    <row r="706" spans="5:7" x14ac:dyDescent="0.3">
      <c r="E706" s="27"/>
      <c r="F706" s="33"/>
      <c r="G706" s="24"/>
    </row>
    <row r="707" spans="5:7" x14ac:dyDescent="0.3">
      <c r="E707" s="27"/>
      <c r="F707" s="33"/>
      <c r="G707" s="24"/>
    </row>
    <row r="708" spans="5:7" x14ac:dyDescent="0.3">
      <c r="E708" s="27"/>
      <c r="F708" s="33"/>
      <c r="G708" s="24"/>
    </row>
    <row r="709" spans="5:7" x14ac:dyDescent="0.3">
      <c r="E709" s="27"/>
      <c r="F709" s="33"/>
      <c r="G709" s="24"/>
    </row>
    <row r="710" spans="5:7" x14ac:dyDescent="0.3">
      <c r="E710" s="27"/>
      <c r="F710" s="33"/>
      <c r="G710" s="24"/>
    </row>
    <row r="711" spans="5:7" x14ac:dyDescent="0.3">
      <c r="E711" s="27"/>
      <c r="F711" s="33"/>
      <c r="G711" s="24"/>
    </row>
    <row r="712" spans="5:7" x14ac:dyDescent="0.3">
      <c r="E712" s="27"/>
      <c r="F712" s="33"/>
      <c r="G712" s="24"/>
    </row>
    <row r="713" spans="5:7" x14ac:dyDescent="0.3">
      <c r="E713" s="27"/>
      <c r="F713" s="33"/>
      <c r="G713" s="24"/>
    </row>
    <row r="714" spans="5:7" x14ac:dyDescent="0.3">
      <c r="E714" s="27"/>
      <c r="F714" s="33"/>
      <c r="G714" s="24"/>
    </row>
    <row r="715" spans="5:7" x14ac:dyDescent="0.3">
      <c r="E715" s="27"/>
      <c r="F715" s="33"/>
      <c r="G715" s="24"/>
    </row>
    <row r="716" spans="5:7" x14ac:dyDescent="0.3">
      <c r="E716" s="27"/>
      <c r="F716" s="33"/>
      <c r="G716" s="24"/>
    </row>
    <row r="717" spans="5:7" x14ac:dyDescent="0.3">
      <c r="E717" s="27"/>
      <c r="F717" s="33"/>
      <c r="G717" s="24"/>
    </row>
    <row r="718" spans="5:7" x14ac:dyDescent="0.3">
      <c r="E718" s="27"/>
      <c r="F718" s="33"/>
      <c r="G718" s="24"/>
    </row>
    <row r="719" spans="5:7" x14ac:dyDescent="0.3">
      <c r="E719" s="27"/>
      <c r="F719" s="33"/>
      <c r="G719" s="24"/>
    </row>
    <row r="720" spans="5:7" x14ac:dyDescent="0.3">
      <c r="E720" s="27"/>
      <c r="F720" s="33"/>
      <c r="G720" s="24"/>
    </row>
    <row r="721" spans="5:7" x14ac:dyDescent="0.3">
      <c r="E721" s="27"/>
      <c r="F721" s="33"/>
      <c r="G721" s="24"/>
    </row>
    <row r="722" spans="5:7" x14ac:dyDescent="0.3">
      <c r="E722" s="27"/>
      <c r="F722" s="33"/>
      <c r="G722" s="24"/>
    </row>
    <row r="723" spans="5:7" x14ac:dyDescent="0.3">
      <c r="E723" s="27"/>
      <c r="F723" s="33"/>
      <c r="G723" s="24"/>
    </row>
    <row r="724" spans="5:7" x14ac:dyDescent="0.3">
      <c r="E724" s="27"/>
      <c r="F724" s="33"/>
      <c r="G724" s="24"/>
    </row>
    <row r="725" spans="5:7" x14ac:dyDescent="0.3">
      <c r="E725" s="27"/>
      <c r="F725" s="33"/>
      <c r="G725" s="24"/>
    </row>
    <row r="726" spans="5:7" x14ac:dyDescent="0.3">
      <c r="E726" s="27"/>
      <c r="F726" s="33"/>
      <c r="G726" s="24"/>
    </row>
    <row r="727" spans="5:7" x14ac:dyDescent="0.3">
      <c r="E727" s="27"/>
      <c r="F727" s="33"/>
      <c r="G727" s="24"/>
    </row>
    <row r="728" spans="5:7" x14ac:dyDescent="0.3">
      <c r="E728" s="27"/>
      <c r="F728" s="33"/>
      <c r="G728" s="24"/>
    </row>
    <row r="729" spans="5:7" x14ac:dyDescent="0.3">
      <c r="E729" s="27"/>
      <c r="F729" s="33"/>
      <c r="G729" s="24"/>
    </row>
    <row r="730" spans="5:7" x14ac:dyDescent="0.3">
      <c r="E730" s="27"/>
      <c r="F730" s="33"/>
      <c r="G730" s="24"/>
    </row>
    <row r="731" spans="5:7" x14ac:dyDescent="0.3">
      <c r="E731" s="27"/>
      <c r="F731" s="33"/>
      <c r="G731" s="24"/>
    </row>
    <row r="732" spans="5:7" x14ac:dyDescent="0.3">
      <c r="E732" s="27"/>
      <c r="F732" s="33"/>
      <c r="G732" s="24"/>
    </row>
    <row r="733" spans="5:7" x14ac:dyDescent="0.3">
      <c r="E733" s="27"/>
      <c r="F733" s="33"/>
      <c r="G733" s="24"/>
    </row>
    <row r="734" spans="5:7" x14ac:dyDescent="0.3">
      <c r="E734" s="27"/>
      <c r="F734" s="33"/>
      <c r="G734" s="24"/>
    </row>
    <row r="735" spans="5:7" x14ac:dyDescent="0.3">
      <c r="E735" s="27"/>
      <c r="F735" s="33"/>
      <c r="G735" s="24"/>
    </row>
    <row r="736" spans="5:7" x14ac:dyDescent="0.3">
      <c r="E736" s="27"/>
      <c r="F736" s="33"/>
      <c r="G736" s="24"/>
    </row>
    <row r="737" spans="5:7" x14ac:dyDescent="0.3">
      <c r="E737" s="27"/>
      <c r="F737" s="33"/>
      <c r="G737" s="24"/>
    </row>
    <row r="738" spans="5:7" x14ac:dyDescent="0.3">
      <c r="E738" s="27"/>
      <c r="F738" s="33"/>
      <c r="G738" s="24"/>
    </row>
    <row r="739" spans="5:7" x14ac:dyDescent="0.3">
      <c r="E739" s="27"/>
      <c r="F739" s="33"/>
      <c r="G739" s="24"/>
    </row>
    <row r="740" spans="5:7" x14ac:dyDescent="0.3">
      <c r="E740" s="27"/>
      <c r="F740" s="33"/>
      <c r="G740" s="24"/>
    </row>
    <row r="741" spans="5:7" x14ac:dyDescent="0.3">
      <c r="E741" s="27"/>
      <c r="F741" s="33"/>
      <c r="G741" s="24"/>
    </row>
    <row r="742" spans="5:7" x14ac:dyDescent="0.3">
      <c r="E742" s="27"/>
      <c r="F742" s="33"/>
      <c r="G742" s="24"/>
    </row>
    <row r="743" spans="5:7" x14ac:dyDescent="0.3">
      <c r="E743" s="27"/>
      <c r="F743" s="33"/>
      <c r="G743" s="24"/>
    </row>
    <row r="744" spans="5:7" x14ac:dyDescent="0.3">
      <c r="E744" s="27"/>
      <c r="F744" s="33"/>
      <c r="G744" s="24"/>
    </row>
    <row r="745" spans="5:7" x14ac:dyDescent="0.3">
      <c r="E745" s="27"/>
      <c r="F745" s="33"/>
      <c r="G745" s="24"/>
    </row>
    <row r="746" spans="5:7" x14ac:dyDescent="0.3">
      <c r="E746" s="27"/>
      <c r="F746" s="33"/>
      <c r="G746" s="24"/>
    </row>
    <row r="747" spans="5:7" x14ac:dyDescent="0.3">
      <c r="E747" s="27"/>
      <c r="F747" s="33"/>
      <c r="G747" s="24"/>
    </row>
    <row r="748" spans="5:7" x14ac:dyDescent="0.3">
      <c r="E748" s="27"/>
      <c r="F748" s="33"/>
      <c r="G748" s="24"/>
    </row>
    <row r="749" spans="5:7" x14ac:dyDescent="0.3">
      <c r="E749" s="27"/>
      <c r="F749" s="33"/>
      <c r="G749" s="24"/>
    </row>
    <row r="750" spans="5:7" x14ac:dyDescent="0.3">
      <c r="E750" s="27"/>
      <c r="F750" s="33"/>
      <c r="G750" s="24"/>
    </row>
    <row r="751" spans="5:7" x14ac:dyDescent="0.3">
      <c r="E751" s="27"/>
      <c r="F751" s="33"/>
      <c r="G751" s="24"/>
    </row>
    <row r="752" spans="5:7" x14ac:dyDescent="0.3">
      <c r="E752" s="27"/>
      <c r="F752" s="33"/>
      <c r="G752" s="24"/>
    </row>
    <row r="753" spans="5:7" x14ac:dyDescent="0.3">
      <c r="E753" s="27"/>
      <c r="F753" s="33"/>
      <c r="G753" s="24"/>
    </row>
    <row r="754" spans="5:7" x14ac:dyDescent="0.3">
      <c r="E754" s="27"/>
      <c r="F754" s="33"/>
      <c r="G754" s="24"/>
    </row>
    <row r="755" spans="5:7" x14ac:dyDescent="0.3">
      <c r="E755" s="27"/>
      <c r="F755" s="33"/>
      <c r="G755" s="24"/>
    </row>
    <row r="756" spans="5:7" x14ac:dyDescent="0.3">
      <c r="E756" s="27"/>
      <c r="F756" s="33"/>
      <c r="G756" s="24"/>
    </row>
    <row r="757" spans="5:7" x14ac:dyDescent="0.3">
      <c r="E757" s="27"/>
      <c r="F757" s="33"/>
      <c r="G757" s="24"/>
    </row>
    <row r="758" spans="5:7" x14ac:dyDescent="0.3">
      <c r="E758" s="27"/>
      <c r="F758" s="33"/>
      <c r="G758" s="24"/>
    </row>
    <row r="759" spans="5:7" x14ac:dyDescent="0.3">
      <c r="E759" s="27"/>
      <c r="F759" s="33"/>
      <c r="G759" s="24"/>
    </row>
    <row r="760" spans="5:7" x14ac:dyDescent="0.3">
      <c r="E760" s="27"/>
      <c r="F760" s="33"/>
      <c r="G760" s="24"/>
    </row>
    <row r="761" spans="5:7" x14ac:dyDescent="0.3">
      <c r="E761" s="27"/>
      <c r="F761" s="33"/>
      <c r="G761" s="24"/>
    </row>
    <row r="762" spans="5:7" x14ac:dyDescent="0.3">
      <c r="E762" s="27"/>
      <c r="F762" s="33"/>
      <c r="G762" s="24"/>
    </row>
    <row r="763" spans="5:7" x14ac:dyDescent="0.3">
      <c r="E763" s="27"/>
      <c r="F763" s="33"/>
      <c r="G763" s="24"/>
    </row>
    <row r="764" spans="5:7" x14ac:dyDescent="0.3">
      <c r="E764" s="27"/>
      <c r="F764" s="33"/>
      <c r="G764" s="24"/>
    </row>
    <row r="765" spans="5:7" x14ac:dyDescent="0.3">
      <c r="E765" s="27"/>
      <c r="F765" s="33"/>
      <c r="G765" s="24"/>
    </row>
    <row r="766" spans="5:7" x14ac:dyDescent="0.3">
      <c r="E766" s="27"/>
      <c r="F766" s="33"/>
      <c r="G766" s="24"/>
    </row>
    <row r="767" spans="5:7" x14ac:dyDescent="0.3">
      <c r="E767" s="27"/>
      <c r="F767" s="33"/>
      <c r="G767" s="24"/>
    </row>
    <row r="768" spans="5:7" x14ac:dyDescent="0.3">
      <c r="E768" s="27"/>
      <c r="F768" s="33"/>
      <c r="G768" s="24"/>
    </row>
    <row r="769" spans="5:7" x14ac:dyDescent="0.3">
      <c r="E769" s="27"/>
      <c r="F769" s="33"/>
      <c r="G769" s="24"/>
    </row>
    <row r="770" spans="5:7" x14ac:dyDescent="0.3">
      <c r="E770" s="27"/>
      <c r="F770" s="33"/>
      <c r="G770" s="24"/>
    </row>
    <row r="771" spans="5:7" x14ac:dyDescent="0.3">
      <c r="E771" s="27"/>
      <c r="F771" s="33"/>
      <c r="G771" s="24"/>
    </row>
    <row r="772" spans="5:7" x14ac:dyDescent="0.3">
      <c r="E772" s="27"/>
      <c r="F772" s="33"/>
      <c r="G772" s="24"/>
    </row>
    <row r="773" spans="5:7" x14ac:dyDescent="0.3">
      <c r="E773" s="27"/>
      <c r="F773" s="33"/>
      <c r="G773" s="24"/>
    </row>
    <row r="774" spans="5:7" x14ac:dyDescent="0.3">
      <c r="E774" s="27"/>
      <c r="F774" s="33"/>
      <c r="G774" s="24"/>
    </row>
    <row r="775" spans="5:7" x14ac:dyDescent="0.3">
      <c r="E775" s="27"/>
      <c r="F775" s="33"/>
      <c r="G775" s="24"/>
    </row>
    <row r="776" spans="5:7" x14ac:dyDescent="0.3">
      <c r="E776" s="27"/>
      <c r="F776" s="33"/>
      <c r="G776" s="24"/>
    </row>
    <row r="777" spans="5:7" x14ac:dyDescent="0.3">
      <c r="E777" s="27"/>
      <c r="F777" s="33"/>
      <c r="G777" s="24"/>
    </row>
    <row r="778" spans="5:7" x14ac:dyDescent="0.3">
      <c r="E778" s="27"/>
      <c r="F778" s="33"/>
      <c r="G778" s="24"/>
    </row>
    <row r="779" spans="5:7" x14ac:dyDescent="0.3">
      <c r="E779" s="27"/>
      <c r="F779" s="33"/>
      <c r="G779" s="24"/>
    </row>
    <row r="780" spans="5:7" x14ac:dyDescent="0.3">
      <c r="E780" s="27"/>
      <c r="F780" s="33"/>
      <c r="G780" s="24"/>
    </row>
    <row r="781" spans="5:7" x14ac:dyDescent="0.3">
      <c r="E781" s="27"/>
      <c r="F781" s="33"/>
      <c r="G781" s="24"/>
    </row>
    <row r="782" spans="5:7" x14ac:dyDescent="0.3">
      <c r="E782" s="27"/>
      <c r="F782" s="33"/>
      <c r="G782" s="24"/>
    </row>
    <row r="783" spans="5:7" x14ac:dyDescent="0.3">
      <c r="E783" s="27"/>
      <c r="F783" s="33"/>
      <c r="G783" s="24"/>
    </row>
    <row r="784" spans="5:7" x14ac:dyDescent="0.3">
      <c r="E784" s="27"/>
      <c r="F784" s="33"/>
      <c r="G784" s="24"/>
    </row>
    <row r="785" spans="5:7" x14ac:dyDescent="0.3">
      <c r="E785" s="27"/>
      <c r="F785" s="33"/>
      <c r="G785" s="24"/>
    </row>
    <row r="786" spans="5:7" x14ac:dyDescent="0.3">
      <c r="E786" s="27"/>
      <c r="F786" s="33"/>
      <c r="G786" s="24"/>
    </row>
    <row r="787" spans="5:7" x14ac:dyDescent="0.3">
      <c r="E787" s="27"/>
      <c r="F787" s="33"/>
      <c r="G787" s="24"/>
    </row>
    <row r="788" spans="5:7" x14ac:dyDescent="0.3">
      <c r="E788" s="27"/>
      <c r="F788" s="33"/>
      <c r="G788" s="24"/>
    </row>
    <row r="789" spans="5:7" x14ac:dyDescent="0.3">
      <c r="E789" s="27"/>
      <c r="F789" s="33"/>
      <c r="G789" s="24"/>
    </row>
    <row r="790" spans="5:7" x14ac:dyDescent="0.3">
      <c r="E790" s="27"/>
      <c r="F790" s="33"/>
      <c r="G790" s="24"/>
    </row>
    <row r="791" spans="5:7" x14ac:dyDescent="0.3">
      <c r="E791" s="27"/>
      <c r="F791" s="33"/>
      <c r="G791" s="24"/>
    </row>
    <row r="792" spans="5:7" x14ac:dyDescent="0.3">
      <c r="E792" s="27"/>
      <c r="F792" s="33"/>
      <c r="G792" s="24"/>
    </row>
    <row r="793" spans="5:7" x14ac:dyDescent="0.3">
      <c r="E793" s="27"/>
      <c r="F793" s="33"/>
      <c r="G793" s="24"/>
    </row>
    <row r="794" spans="5:7" x14ac:dyDescent="0.3">
      <c r="E794" s="27"/>
      <c r="F794" s="33"/>
      <c r="G794" s="24"/>
    </row>
    <row r="795" spans="5:7" x14ac:dyDescent="0.3">
      <c r="E795" s="27"/>
      <c r="F795" s="33"/>
      <c r="G795" s="24"/>
    </row>
    <row r="796" spans="5:7" x14ac:dyDescent="0.3">
      <c r="E796" s="27"/>
      <c r="F796" s="33"/>
      <c r="G796" s="24"/>
    </row>
    <row r="797" spans="5:7" x14ac:dyDescent="0.3">
      <c r="E797" s="27"/>
      <c r="F797" s="33"/>
      <c r="G797" s="24"/>
    </row>
    <row r="798" spans="5:7" x14ac:dyDescent="0.3">
      <c r="E798" s="27"/>
      <c r="F798" s="33"/>
      <c r="G798" s="24"/>
    </row>
    <row r="799" spans="5:7" x14ac:dyDescent="0.3">
      <c r="E799" s="27"/>
      <c r="F799" s="33"/>
      <c r="G799" s="24"/>
    </row>
    <row r="800" spans="5:7" x14ac:dyDescent="0.3">
      <c r="E800" s="27"/>
      <c r="F800" s="33"/>
      <c r="G800" s="24"/>
    </row>
    <row r="801" spans="5:7" x14ac:dyDescent="0.3">
      <c r="E801" s="27"/>
      <c r="F801" s="33"/>
      <c r="G801" s="24"/>
    </row>
    <row r="802" spans="5:7" x14ac:dyDescent="0.3">
      <c r="E802" s="27"/>
      <c r="F802" s="33"/>
      <c r="G802" s="24"/>
    </row>
    <row r="803" spans="5:7" x14ac:dyDescent="0.3">
      <c r="E803" s="27"/>
      <c r="F803" s="33"/>
      <c r="G803" s="24"/>
    </row>
    <row r="804" spans="5:7" x14ac:dyDescent="0.3">
      <c r="E804" s="27"/>
      <c r="F804" s="33"/>
      <c r="G804" s="24"/>
    </row>
    <row r="805" spans="5:7" x14ac:dyDescent="0.3">
      <c r="E805" s="27"/>
      <c r="F805" s="33"/>
      <c r="G805" s="24"/>
    </row>
    <row r="806" spans="5:7" x14ac:dyDescent="0.3">
      <c r="E806" s="27"/>
      <c r="F806" s="33"/>
      <c r="G806" s="24"/>
    </row>
    <row r="807" spans="5:7" x14ac:dyDescent="0.3">
      <c r="E807" s="27"/>
      <c r="F807" s="33"/>
      <c r="G807" s="24"/>
    </row>
    <row r="808" spans="5:7" x14ac:dyDescent="0.3">
      <c r="E808" s="27"/>
      <c r="F808" s="33"/>
      <c r="G808" s="24"/>
    </row>
    <row r="809" spans="5:7" x14ac:dyDescent="0.3">
      <c r="E809" s="27"/>
      <c r="F809" s="33"/>
      <c r="G809" s="24"/>
    </row>
    <row r="810" spans="5:7" x14ac:dyDescent="0.3">
      <c r="E810" s="27"/>
      <c r="F810" s="33"/>
      <c r="G810" s="24"/>
    </row>
    <row r="811" spans="5:7" x14ac:dyDescent="0.3">
      <c r="E811" s="27"/>
      <c r="F811" s="33"/>
      <c r="G811" s="24"/>
    </row>
    <row r="812" spans="5:7" x14ac:dyDescent="0.3">
      <c r="E812" s="27"/>
      <c r="F812" s="33"/>
      <c r="G812" s="24"/>
    </row>
    <row r="813" spans="5:7" x14ac:dyDescent="0.3">
      <c r="E813" s="27"/>
      <c r="F813" s="33"/>
      <c r="G813" s="24"/>
    </row>
    <row r="814" spans="5:7" x14ac:dyDescent="0.3">
      <c r="E814" s="27"/>
      <c r="F814" s="33"/>
      <c r="G814" s="24"/>
    </row>
    <row r="815" spans="5:7" x14ac:dyDescent="0.3">
      <c r="E815" s="27"/>
      <c r="F815" s="33"/>
      <c r="G815" s="24"/>
    </row>
    <row r="816" spans="5:7" x14ac:dyDescent="0.3">
      <c r="E816" s="27"/>
      <c r="F816" s="33"/>
      <c r="G816" s="24"/>
    </row>
    <row r="817" spans="5:7" x14ac:dyDescent="0.3">
      <c r="E817" s="27"/>
      <c r="F817" s="33"/>
      <c r="G817" s="24"/>
    </row>
    <row r="818" spans="5:7" x14ac:dyDescent="0.3">
      <c r="E818" s="27"/>
      <c r="F818" s="33"/>
      <c r="G818" s="24"/>
    </row>
    <row r="819" spans="5:7" x14ac:dyDescent="0.3">
      <c r="E819" s="27"/>
      <c r="F819" s="33"/>
      <c r="G819" s="24"/>
    </row>
    <row r="820" spans="5:7" x14ac:dyDescent="0.3">
      <c r="E820" s="27"/>
      <c r="F820" s="33"/>
      <c r="G820" s="24"/>
    </row>
    <row r="821" spans="5:7" x14ac:dyDescent="0.3">
      <c r="E821" s="27"/>
      <c r="F821" s="33"/>
      <c r="G821" s="24"/>
    </row>
    <row r="822" spans="5:7" x14ac:dyDescent="0.3">
      <c r="E822" s="27"/>
      <c r="F822" s="33"/>
      <c r="G822" s="24"/>
    </row>
    <row r="823" spans="5:7" x14ac:dyDescent="0.3">
      <c r="E823" s="27"/>
      <c r="F823" s="33"/>
      <c r="G823" s="24"/>
    </row>
    <row r="824" spans="5:7" x14ac:dyDescent="0.3">
      <c r="E824" s="27"/>
      <c r="F824" s="33"/>
      <c r="G824" s="24"/>
    </row>
    <row r="825" spans="5:7" x14ac:dyDescent="0.3">
      <c r="E825" s="27"/>
      <c r="F825" s="33"/>
      <c r="G825" s="24"/>
    </row>
    <row r="826" spans="5:7" x14ac:dyDescent="0.3">
      <c r="E826" s="27"/>
      <c r="F826" s="33"/>
      <c r="G826" s="24"/>
    </row>
    <row r="827" spans="5:7" x14ac:dyDescent="0.3">
      <c r="E827" s="27"/>
      <c r="F827" s="33"/>
      <c r="G827" s="24"/>
    </row>
    <row r="828" spans="5:7" x14ac:dyDescent="0.3">
      <c r="E828" s="27"/>
      <c r="F828" s="33"/>
      <c r="G828" s="24"/>
    </row>
    <row r="829" spans="5:7" x14ac:dyDescent="0.3">
      <c r="E829" s="27"/>
      <c r="F829" s="33"/>
      <c r="G829" s="24"/>
    </row>
    <row r="830" spans="5:7" x14ac:dyDescent="0.3">
      <c r="E830" s="27"/>
      <c r="F830" s="33"/>
      <c r="G830" s="24"/>
    </row>
    <row r="831" spans="5:7" x14ac:dyDescent="0.3">
      <c r="E831" s="27"/>
      <c r="F831" s="33"/>
      <c r="G831" s="24"/>
    </row>
    <row r="832" spans="5:7" x14ac:dyDescent="0.3">
      <c r="E832" s="27"/>
      <c r="F832" s="33"/>
      <c r="G832" s="24"/>
    </row>
    <row r="833" spans="5:7" x14ac:dyDescent="0.3">
      <c r="E833" s="27"/>
      <c r="F833" s="33"/>
      <c r="G833" s="24"/>
    </row>
    <row r="834" spans="5:7" x14ac:dyDescent="0.3">
      <c r="E834" s="27"/>
      <c r="F834" s="33"/>
      <c r="G834" s="24"/>
    </row>
    <row r="835" spans="5:7" x14ac:dyDescent="0.3">
      <c r="E835" s="27"/>
      <c r="F835" s="33"/>
      <c r="G835" s="24"/>
    </row>
    <row r="836" spans="5:7" x14ac:dyDescent="0.3">
      <c r="E836" s="27"/>
      <c r="F836" s="33"/>
      <c r="G836" s="24"/>
    </row>
    <row r="837" spans="5:7" x14ac:dyDescent="0.3">
      <c r="E837" s="27"/>
      <c r="F837" s="33"/>
      <c r="G837" s="24"/>
    </row>
    <row r="838" spans="5:7" x14ac:dyDescent="0.3">
      <c r="E838" s="27"/>
      <c r="F838" s="33"/>
      <c r="G838" s="24"/>
    </row>
    <row r="839" spans="5:7" x14ac:dyDescent="0.3">
      <c r="E839" s="27"/>
      <c r="F839" s="33"/>
      <c r="G839" s="24"/>
    </row>
    <row r="840" spans="5:7" x14ac:dyDescent="0.3">
      <c r="E840" s="27"/>
      <c r="F840" s="33"/>
      <c r="G840" s="24"/>
    </row>
    <row r="841" spans="5:7" x14ac:dyDescent="0.3">
      <c r="E841" s="27"/>
      <c r="F841" s="33"/>
      <c r="G841" s="24"/>
    </row>
    <row r="842" spans="5:7" x14ac:dyDescent="0.3">
      <c r="E842" s="27"/>
      <c r="F842" s="33"/>
      <c r="G842" s="24"/>
    </row>
    <row r="843" spans="5:7" x14ac:dyDescent="0.3">
      <c r="E843" s="27"/>
      <c r="F843" s="33"/>
      <c r="G843" s="24"/>
    </row>
    <row r="844" spans="5:7" x14ac:dyDescent="0.3">
      <c r="E844" s="27"/>
      <c r="F844" s="33"/>
      <c r="G844" s="24"/>
    </row>
    <row r="845" spans="5:7" x14ac:dyDescent="0.3">
      <c r="E845" s="27"/>
      <c r="F845" s="33"/>
      <c r="G845" s="24"/>
    </row>
    <row r="846" spans="5:7" x14ac:dyDescent="0.3">
      <c r="E846" s="27"/>
      <c r="F846" s="33"/>
      <c r="G846" s="24"/>
    </row>
    <row r="847" spans="5:7" x14ac:dyDescent="0.3">
      <c r="E847" s="27"/>
      <c r="F847" s="33"/>
      <c r="G847" s="24"/>
    </row>
    <row r="848" spans="5:7" x14ac:dyDescent="0.3">
      <c r="E848" s="27"/>
      <c r="F848" s="33"/>
      <c r="G848" s="24"/>
    </row>
    <row r="849" spans="5:7" x14ac:dyDescent="0.3">
      <c r="E849" s="27"/>
      <c r="F849" s="33"/>
      <c r="G849" s="24"/>
    </row>
    <row r="850" spans="5:7" x14ac:dyDescent="0.3">
      <c r="E850" s="27"/>
      <c r="F850" s="33"/>
      <c r="G850" s="24"/>
    </row>
    <row r="851" spans="5:7" x14ac:dyDescent="0.3">
      <c r="E851" s="27"/>
      <c r="F851" s="33"/>
      <c r="G851" s="24"/>
    </row>
    <row r="852" spans="5:7" x14ac:dyDescent="0.3">
      <c r="E852" s="27"/>
      <c r="F852" s="33"/>
      <c r="G852" s="24"/>
    </row>
    <row r="853" spans="5:7" x14ac:dyDescent="0.3">
      <c r="E853" s="27"/>
      <c r="F853" s="33"/>
      <c r="G853" s="24"/>
    </row>
    <row r="854" spans="5:7" x14ac:dyDescent="0.3">
      <c r="E854" s="27"/>
      <c r="F854" s="33"/>
      <c r="G854" s="24"/>
    </row>
    <row r="855" spans="5:7" x14ac:dyDescent="0.3">
      <c r="E855" s="27"/>
      <c r="F855" s="33"/>
      <c r="G855" s="24"/>
    </row>
    <row r="856" spans="5:7" x14ac:dyDescent="0.3">
      <c r="E856" s="27"/>
      <c r="F856" s="33"/>
      <c r="G856" s="24"/>
    </row>
    <row r="857" spans="5:7" x14ac:dyDescent="0.3">
      <c r="E857" s="27"/>
      <c r="F857" s="33"/>
      <c r="G857" s="24"/>
    </row>
    <row r="858" spans="5:7" x14ac:dyDescent="0.3">
      <c r="E858" s="27"/>
      <c r="F858" s="33"/>
      <c r="G858" s="24"/>
    </row>
    <row r="859" spans="5:7" x14ac:dyDescent="0.3">
      <c r="E859" s="27"/>
      <c r="F859" s="33"/>
      <c r="G859" s="24"/>
    </row>
    <row r="860" spans="5:7" x14ac:dyDescent="0.3">
      <c r="E860" s="27"/>
      <c r="F860" s="33"/>
      <c r="G860" s="24"/>
    </row>
    <row r="861" spans="5:7" x14ac:dyDescent="0.3">
      <c r="E861" s="27"/>
      <c r="F861" s="33"/>
      <c r="G861" s="24"/>
    </row>
    <row r="862" spans="5:7" x14ac:dyDescent="0.3">
      <c r="E862" s="27"/>
      <c r="F862" s="33"/>
      <c r="G862" s="24"/>
    </row>
    <row r="863" spans="5:7" x14ac:dyDescent="0.3">
      <c r="E863" s="27"/>
      <c r="F863" s="33"/>
      <c r="G863" s="24"/>
    </row>
    <row r="864" spans="5:7" x14ac:dyDescent="0.3">
      <c r="E864" s="27"/>
      <c r="F864" s="33"/>
      <c r="G864" s="24"/>
    </row>
    <row r="865" spans="5:7" x14ac:dyDescent="0.3">
      <c r="E865" s="27"/>
      <c r="F865" s="33"/>
      <c r="G865" s="24"/>
    </row>
    <row r="866" spans="5:7" x14ac:dyDescent="0.3">
      <c r="E866" s="27"/>
      <c r="F866" s="33"/>
      <c r="G866" s="24"/>
    </row>
    <row r="867" spans="5:7" x14ac:dyDescent="0.3">
      <c r="E867" s="27"/>
      <c r="F867" s="33"/>
      <c r="G867" s="24"/>
    </row>
    <row r="868" spans="5:7" x14ac:dyDescent="0.3">
      <c r="E868" s="27"/>
      <c r="F868" s="33"/>
      <c r="G868" s="24"/>
    </row>
    <row r="869" spans="5:7" x14ac:dyDescent="0.3">
      <c r="E869" s="27"/>
      <c r="F869" s="33"/>
      <c r="G869" s="24"/>
    </row>
    <row r="870" spans="5:7" x14ac:dyDescent="0.3">
      <c r="E870" s="27"/>
      <c r="F870" s="33"/>
      <c r="G870" s="24"/>
    </row>
    <row r="871" spans="5:7" x14ac:dyDescent="0.3">
      <c r="E871" s="27"/>
      <c r="F871" s="33"/>
      <c r="G871" s="24"/>
    </row>
    <row r="872" spans="5:7" x14ac:dyDescent="0.3">
      <c r="E872" s="27"/>
      <c r="F872" s="33"/>
      <c r="G872" s="24"/>
    </row>
    <row r="873" spans="5:7" x14ac:dyDescent="0.3">
      <c r="E873" s="27"/>
      <c r="F873" s="33"/>
      <c r="G873" s="24"/>
    </row>
    <row r="874" spans="5:7" x14ac:dyDescent="0.3">
      <c r="E874" s="27"/>
      <c r="F874" s="33"/>
      <c r="G874" s="24"/>
    </row>
    <row r="875" spans="5:7" x14ac:dyDescent="0.3">
      <c r="E875" s="27"/>
      <c r="F875" s="33"/>
      <c r="G875" s="24"/>
    </row>
    <row r="876" spans="5:7" x14ac:dyDescent="0.3">
      <c r="E876" s="27"/>
      <c r="F876" s="33"/>
      <c r="G876" s="24"/>
    </row>
    <row r="877" spans="5:7" x14ac:dyDescent="0.3">
      <c r="E877" s="27"/>
      <c r="F877" s="33"/>
      <c r="G877" s="24"/>
    </row>
    <row r="878" spans="5:7" x14ac:dyDescent="0.3">
      <c r="E878" s="27"/>
      <c r="F878" s="33"/>
      <c r="G878" s="24"/>
    </row>
    <row r="879" spans="5:7" x14ac:dyDescent="0.3">
      <c r="E879" s="27"/>
      <c r="F879" s="33"/>
      <c r="G879" s="24"/>
    </row>
    <row r="880" spans="5:7" x14ac:dyDescent="0.3">
      <c r="E880" s="27"/>
      <c r="F880" s="33"/>
      <c r="G880" s="24"/>
    </row>
    <row r="881" spans="5:7" x14ac:dyDescent="0.3">
      <c r="E881" s="27"/>
      <c r="F881" s="33"/>
      <c r="G881" s="24"/>
    </row>
    <row r="882" spans="5:7" x14ac:dyDescent="0.3">
      <c r="E882" s="27"/>
      <c r="F882" s="33"/>
      <c r="G882" s="24"/>
    </row>
    <row r="883" spans="5:7" x14ac:dyDescent="0.3">
      <c r="E883" s="27"/>
      <c r="F883" s="33"/>
      <c r="G883" s="24"/>
    </row>
    <row r="884" spans="5:7" x14ac:dyDescent="0.3">
      <c r="E884" s="27"/>
      <c r="F884" s="33"/>
      <c r="G884" s="24"/>
    </row>
    <row r="885" spans="5:7" x14ac:dyDescent="0.3">
      <c r="E885" s="27"/>
      <c r="F885" s="33"/>
      <c r="G885" s="24"/>
    </row>
    <row r="886" spans="5:7" x14ac:dyDescent="0.3">
      <c r="E886" s="27"/>
      <c r="F886" s="33"/>
      <c r="G886" s="24"/>
    </row>
    <row r="887" spans="5:7" x14ac:dyDescent="0.3">
      <c r="E887" s="27"/>
      <c r="F887" s="33"/>
      <c r="G887" s="24"/>
    </row>
    <row r="888" spans="5:7" x14ac:dyDescent="0.3">
      <c r="E888" s="27"/>
      <c r="F888" s="33"/>
      <c r="G888" s="24"/>
    </row>
    <row r="889" spans="5:7" x14ac:dyDescent="0.3">
      <c r="E889" s="27"/>
      <c r="F889" s="33"/>
      <c r="G889" s="24"/>
    </row>
    <row r="890" spans="5:7" x14ac:dyDescent="0.3">
      <c r="E890" s="27"/>
      <c r="F890" s="33"/>
      <c r="G890" s="24"/>
    </row>
    <row r="891" spans="5:7" x14ac:dyDescent="0.3">
      <c r="E891" s="27"/>
      <c r="F891" s="33"/>
      <c r="G891" s="24"/>
    </row>
    <row r="892" spans="5:7" x14ac:dyDescent="0.3">
      <c r="E892" s="27"/>
      <c r="F892" s="33"/>
      <c r="G892" s="24"/>
    </row>
    <row r="893" spans="5:7" x14ac:dyDescent="0.3">
      <c r="E893" s="27"/>
      <c r="F893" s="33"/>
      <c r="G893" s="24"/>
    </row>
    <row r="894" spans="5:7" x14ac:dyDescent="0.3">
      <c r="E894" s="27"/>
      <c r="F894" s="33"/>
      <c r="G894" s="24"/>
    </row>
    <row r="895" spans="5:7" x14ac:dyDescent="0.3">
      <c r="E895" s="27"/>
      <c r="F895" s="33"/>
      <c r="G895" s="24"/>
    </row>
    <row r="896" spans="5:7" x14ac:dyDescent="0.3">
      <c r="E896" s="27"/>
      <c r="F896" s="33"/>
      <c r="G896" s="24"/>
    </row>
    <row r="897" spans="5:7" x14ac:dyDescent="0.3">
      <c r="E897" s="27"/>
      <c r="F897" s="33"/>
      <c r="G897" s="24"/>
    </row>
    <row r="898" spans="5:7" x14ac:dyDescent="0.3">
      <c r="E898" s="27"/>
      <c r="F898" s="33"/>
      <c r="G898" s="24"/>
    </row>
    <row r="899" spans="5:7" x14ac:dyDescent="0.3">
      <c r="E899" s="27"/>
      <c r="F899" s="33"/>
      <c r="G899" s="24"/>
    </row>
    <row r="900" spans="5:7" x14ac:dyDescent="0.3">
      <c r="E900" s="27"/>
      <c r="F900" s="33"/>
      <c r="G900" s="24"/>
    </row>
    <row r="901" spans="5:7" x14ac:dyDescent="0.3">
      <c r="E901" s="27"/>
      <c r="F901" s="33"/>
      <c r="G901" s="24"/>
    </row>
    <row r="902" spans="5:7" x14ac:dyDescent="0.3">
      <c r="E902" s="27"/>
      <c r="F902" s="33"/>
      <c r="G902" s="24"/>
    </row>
    <row r="903" spans="5:7" x14ac:dyDescent="0.3">
      <c r="E903" s="27"/>
      <c r="F903" s="33"/>
      <c r="G903" s="24"/>
    </row>
    <row r="904" spans="5:7" x14ac:dyDescent="0.3">
      <c r="E904" s="27"/>
      <c r="F904" s="33"/>
      <c r="G904" s="24"/>
    </row>
    <row r="905" spans="5:7" x14ac:dyDescent="0.3">
      <c r="E905" s="27"/>
      <c r="F905" s="33"/>
      <c r="G905" s="24"/>
    </row>
    <row r="906" spans="5:7" x14ac:dyDescent="0.3">
      <c r="E906" s="27"/>
      <c r="F906" s="33"/>
      <c r="G906" s="24"/>
    </row>
    <row r="907" spans="5:7" x14ac:dyDescent="0.3">
      <c r="E907" s="27"/>
      <c r="F907" s="33"/>
      <c r="G907" s="24"/>
    </row>
    <row r="908" spans="5:7" x14ac:dyDescent="0.3">
      <c r="E908" s="27"/>
      <c r="F908" s="33"/>
      <c r="G908" s="24"/>
    </row>
    <row r="909" spans="5:7" x14ac:dyDescent="0.3">
      <c r="E909" s="27"/>
      <c r="F909" s="33"/>
      <c r="G909" s="24"/>
    </row>
    <row r="910" spans="5:7" x14ac:dyDescent="0.3">
      <c r="E910" s="27"/>
      <c r="F910" s="33"/>
      <c r="G910" s="24"/>
    </row>
    <row r="911" spans="5:7" x14ac:dyDescent="0.3">
      <c r="E911" s="27"/>
      <c r="F911" s="33"/>
      <c r="G911" s="24"/>
    </row>
    <row r="912" spans="5:7" x14ac:dyDescent="0.3">
      <c r="E912" s="27"/>
      <c r="F912" s="33"/>
      <c r="G912" s="24"/>
    </row>
    <row r="913" spans="5:7" x14ac:dyDescent="0.3">
      <c r="E913" s="27"/>
      <c r="F913" s="33"/>
      <c r="G913" s="24"/>
    </row>
    <row r="914" spans="5:7" x14ac:dyDescent="0.3">
      <c r="E914" s="27"/>
      <c r="F914" s="33"/>
      <c r="G914" s="24"/>
    </row>
    <row r="915" spans="5:7" x14ac:dyDescent="0.3">
      <c r="E915" s="27"/>
      <c r="F915" s="33"/>
      <c r="G915" s="24"/>
    </row>
    <row r="916" spans="5:7" x14ac:dyDescent="0.3">
      <c r="E916" s="27"/>
      <c r="F916" s="33"/>
      <c r="G916" s="24"/>
    </row>
    <row r="917" spans="5:7" x14ac:dyDescent="0.3">
      <c r="E917" s="27"/>
      <c r="F917" s="33"/>
      <c r="G917" s="24"/>
    </row>
    <row r="918" spans="5:7" x14ac:dyDescent="0.3">
      <c r="E918" s="27"/>
      <c r="F918" s="33"/>
      <c r="G918" s="24"/>
    </row>
    <row r="919" spans="5:7" x14ac:dyDescent="0.3">
      <c r="E919" s="27"/>
      <c r="F919" s="33"/>
      <c r="G919" s="24"/>
    </row>
    <row r="920" spans="5:7" x14ac:dyDescent="0.3">
      <c r="E920" s="27"/>
      <c r="F920" s="33"/>
      <c r="G920" s="24"/>
    </row>
    <row r="921" spans="5:7" x14ac:dyDescent="0.3">
      <c r="E921" s="27"/>
      <c r="F921" s="33"/>
      <c r="G921" s="24"/>
    </row>
    <row r="922" spans="5:7" x14ac:dyDescent="0.3">
      <c r="E922" s="27"/>
      <c r="F922" s="33"/>
      <c r="G922" s="24"/>
    </row>
    <row r="923" spans="5:7" x14ac:dyDescent="0.3">
      <c r="E923" s="27"/>
      <c r="F923" s="33"/>
      <c r="G923" s="24"/>
    </row>
    <row r="924" spans="5:7" x14ac:dyDescent="0.3">
      <c r="E924" s="27"/>
      <c r="F924" s="33"/>
      <c r="G924" s="24"/>
    </row>
    <row r="925" spans="5:7" x14ac:dyDescent="0.3">
      <c r="E925" s="27"/>
      <c r="F925" s="33"/>
      <c r="G925" s="24"/>
    </row>
    <row r="926" spans="5:7" x14ac:dyDescent="0.3">
      <c r="E926" s="27"/>
      <c r="F926" s="33"/>
      <c r="G926" s="24"/>
    </row>
    <row r="927" spans="5:7" x14ac:dyDescent="0.3">
      <c r="E927" s="27"/>
      <c r="F927" s="33"/>
      <c r="G927" s="24"/>
    </row>
    <row r="928" spans="5:7" x14ac:dyDescent="0.3">
      <c r="E928" s="27"/>
      <c r="F928" s="33"/>
      <c r="G928" s="24"/>
    </row>
    <row r="929" spans="5:7" x14ac:dyDescent="0.3">
      <c r="E929" s="27"/>
      <c r="F929" s="33"/>
      <c r="G929" s="24"/>
    </row>
    <row r="930" spans="5:7" x14ac:dyDescent="0.3">
      <c r="E930" s="27"/>
      <c r="F930" s="33"/>
      <c r="G930" s="24"/>
    </row>
    <row r="931" spans="5:7" x14ac:dyDescent="0.3">
      <c r="E931" s="27"/>
      <c r="F931" s="33"/>
      <c r="G931" s="24"/>
    </row>
    <row r="932" spans="5:7" x14ac:dyDescent="0.3">
      <c r="E932" s="27"/>
      <c r="F932" s="33"/>
      <c r="G932" s="24"/>
    </row>
    <row r="933" spans="5:7" x14ac:dyDescent="0.3">
      <c r="E933" s="27"/>
      <c r="F933" s="33"/>
      <c r="G933" s="24"/>
    </row>
    <row r="934" spans="5:7" x14ac:dyDescent="0.3">
      <c r="E934" s="27"/>
      <c r="F934" s="33"/>
      <c r="G934" s="24"/>
    </row>
    <row r="935" spans="5:7" x14ac:dyDescent="0.3">
      <c r="E935" s="27"/>
      <c r="F935" s="33"/>
      <c r="G935" s="24"/>
    </row>
    <row r="936" spans="5:7" x14ac:dyDescent="0.3">
      <c r="E936" s="27"/>
      <c r="F936" s="33"/>
      <c r="G936" s="24"/>
    </row>
    <row r="937" spans="5:7" x14ac:dyDescent="0.3">
      <c r="E937" s="27"/>
      <c r="F937" s="33"/>
      <c r="G937" s="24"/>
    </row>
    <row r="938" spans="5:7" x14ac:dyDescent="0.3">
      <c r="E938" s="27"/>
      <c r="F938" s="33"/>
      <c r="G938" s="24"/>
    </row>
    <row r="939" spans="5:7" x14ac:dyDescent="0.3">
      <c r="E939" s="27"/>
      <c r="F939" s="33"/>
      <c r="G939" s="24"/>
    </row>
    <row r="940" spans="5:7" x14ac:dyDescent="0.3">
      <c r="E940" s="27"/>
      <c r="F940" s="33"/>
      <c r="G940" s="24"/>
    </row>
    <row r="941" spans="5:7" x14ac:dyDescent="0.3">
      <c r="E941" s="27"/>
      <c r="F941" s="33"/>
      <c r="G941" s="24"/>
    </row>
    <row r="942" spans="5:7" x14ac:dyDescent="0.3">
      <c r="E942" s="27"/>
      <c r="F942" s="33"/>
      <c r="G942" s="24"/>
    </row>
    <row r="943" spans="5:7" x14ac:dyDescent="0.3">
      <c r="E943" s="27"/>
      <c r="F943" s="33"/>
      <c r="G943" s="24"/>
    </row>
    <row r="944" spans="5:7" x14ac:dyDescent="0.3">
      <c r="E944" s="27"/>
      <c r="F944" s="33"/>
      <c r="G944" s="24"/>
    </row>
    <row r="945" spans="5:7" x14ac:dyDescent="0.3">
      <c r="E945" s="27"/>
      <c r="F945" s="33"/>
      <c r="G945" s="24"/>
    </row>
    <row r="946" spans="5:7" x14ac:dyDescent="0.3">
      <c r="E946" s="27"/>
      <c r="F946" s="33"/>
      <c r="G946" s="24"/>
    </row>
    <row r="947" spans="5:7" x14ac:dyDescent="0.3">
      <c r="E947" s="27"/>
      <c r="F947" s="33"/>
      <c r="G947" s="24"/>
    </row>
    <row r="948" spans="5:7" x14ac:dyDescent="0.3">
      <c r="E948" s="27"/>
      <c r="F948" s="33"/>
      <c r="G948" s="24"/>
    </row>
    <row r="949" spans="5:7" x14ac:dyDescent="0.3">
      <c r="E949" s="27"/>
      <c r="F949" s="33"/>
      <c r="G949" s="24"/>
    </row>
    <row r="950" spans="5:7" x14ac:dyDescent="0.3">
      <c r="E950" s="27"/>
      <c r="F950" s="33"/>
      <c r="G950" s="24"/>
    </row>
    <row r="951" spans="5:7" x14ac:dyDescent="0.3">
      <c r="E951" s="27"/>
      <c r="F951" s="33"/>
      <c r="G951" s="24"/>
    </row>
    <row r="952" spans="5:7" x14ac:dyDescent="0.3">
      <c r="E952" s="27"/>
      <c r="F952" s="33"/>
      <c r="G952" s="24"/>
    </row>
    <row r="953" spans="5:7" x14ac:dyDescent="0.3">
      <c r="E953" s="27"/>
      <c r="F953" s="33"/>
      <c r="G953" s="24"/>
    </row>
    <row r="954" spans="5:7" x14ac:dyDescent="0.3">
      <c r="E954" s="27"/>
      <c r="F954" s="33"/>
      <c r="G954" s="24"/>
    </row>
    <row r="955" spans="5:7" x14ac:dyDescent="0.3">
      <c r="E955" s="27"/>
      <c r="F955" s="33"/>
      <c r="G955" s="24"/>
    </row>
    <row r="956" spans="5:7" x14ac:dyDescent="0.3">
      <c r="E956" s="27"/>
      <c r="F956" s="33"/>
      <c r="G956" s="24"/>
    </row>
    <row r="957" spans="5:7" x14ac:dyDescent="0.3">
      <c r="E957" s="27"/>
      <c r="F957" s="33"/>
      <c r="G957" s="24"/>
    </row>
    <row r="958" spans="5:7" x14ac:dyDescent="0.3">
      <c r="E958" s="27"/>
      <c r="F958" s="33"/>
      <c r="G958" s="24"/>
    </row>
    <row r="959" spans="5:7" x14ac:dyDescent="0.3">
      <c r="E959" s="27"/>
      <c r="F959" s="33"/>
      <c r="G959" s="24"/>
    </row>
    <row r="960" spans="5:7" x14ac:dyDescent="0.3">
      <c r="E960" s="27"/>
      <c r="F960" s="33"/>
      <c r="G960" s="24"/>
    </row>
    <row r="961" spans="5:7" x14ac:dyDescent="0.3">
      <c r="E961" s="27"/>
      <c r="F961" s="33"/>
      <c r="G961" s="24"/>
    </row>
    <row r="962" spans="5:7" x14ac:dyDescent="0.3">
      <c r="E962" s="27"/>
      <c r="F962" s="33"/>
      <c r="G962" s="24"/>
    </row>
    <row r="963" spans="5:7" x14ac:dyDescent="0.3">
      <c r="E963" s="27"/>
      <c r="F963" s="33"/>
      <c r="G963" s="24"/>
    </row>
    <row r="964" spans="5:7" x14ac:dyDescent="0.3">
      <c r="E964" s="27"/>
      <c r="F964" s="33"/>
      <c r="G964" s="24"/>
    </row>
    <row r="965" spans="5:7" x14ac:dyDescent="0.3">
      <c r="E965" s="27"/>
      <c r="F965" s="33"/>
      <c r="G965" s="24"/>
    </row>
    <row r="966" spans="5:7" x14ac:dyDescent="0.3">
      <c r="E966" s="27"/>
      <c r="F966" s="33"/>
      <c r="G966" s="24"/>
    </row>
    <row r="967" spans="5:7" x14ac:dyDescent="0.3">
      <c r="E967" s="27"/>
      <c r="F967" s="33"/>
      <c r="G967" s="24"/>
    </row>
    <row r="968" spans="5:7" x14ac:dyDescent="0.3">
      <c r="E968" s="27"/>
      <c r="F968" s="33"/>
      <c r="G968" s="24"/>
    </row>
    <row r="969" spans="5:7" x14ac:dyDescent="0.3">
      <c r="E969" s="27"/>
      <c r="F969" s="33"/>
      <c r="G969" s="24"/>
    </row>
    <row r="970" spans="5:7" x14ac:dyDescent="0.3">
      <c r="E970" s="27"/>
      <c r="F970" s="33"/>
      <c r="G970" s="24"/>
    </row>
    <row r="971" spans="5:7" x14ac:dyDescent="0.3">
      <c r="E971" s="27"/>
      <c r="F971" s="33"/>
      <c r="G971" s="24"/>
    </row>
    <row r="972" spans="5:7" x14ac:dyDescent="0.3">
      <c r="E972" s="27"/>
      <c r="F972" s="33"/>
      <c r="G972" s="24"/>
    </row>
    <row r="973" spans="5:7" x14ac:dyDescent="0.3">
      <c r="E973" s="27"/>
      <c r="F973" s="33"/>
      <c r="G973" s="24"/>
    </row>
    <row r="974" spans="5:7" x14ac:dyDescent="0.3">
      <c r="E974" s="27"/>
      <c r="F974" s="33"/>
      <c r="G974" s="24"/>
    </row>
    <row r="975" spans="5:7" x14ac:dyDescent="0.3">
      <c r="E975" s="27"/>
      <c r="F975" s="33"/>
      <c r="G975" s="24"/>
    </row>
    <row r="976" spans="5:7" x14ac:dyDescent="0.3">
      <c r="E976" s="27"/>
      <c r="F976" s="33"/>
      <c r="G976" s="24"/>
    </row>
    <row r="977" spans="5:7" x14ac:dyDescent="0.3">
      <c r="E977" s="27"/>
      <c r="F977" s="33"/>
      <c r="G977" s="24"/>
    </row>
    <row r="978" spans="5:7" x14ac:dyDescent="0.3">
      <c r="E978" s="27"/>
      <c r="F978" s="33"/>
      <c r="G978" s="24"/>
    </row>
    <row r="979" spans="5:7" x14ac:dyDescent="0.3">
      <c r="E979" s="27"/>
      <c r="F979" s="33"/>
      <c r="G979" s="24"/>
    </row>
    <row r="980" spans="5:7" x14ac:dyDescent="0.3">
      <c r="E980" s="27"/>
      <c r="F980" s="33"/>
      <c r="G980" s="24"/>
    </row>
    <row r="981" spans="5:7" x14ac:dyDescent="0.3">
      <c r="E981" s="27"/>
      <c r="F981" s="33"/>
      <c r="G981" s="24"/>
    </row>
    <row r="982" spans="5:7" x14ac:dyDescent="0.3">
      <c r="E982" s="27"/>
      <c r="F982" s="33"/>
      <c r="G982" s="24"/>
    </row>
    <row r="983" spans="5:7" x14ac:dyDescent="0.3">
      <c r="E983" s="27"/>
      <c r="F983" s="33"/>
      <c r="G983" s="24"/>
    </row>
    <row r="984" spans="5:7" x14ac:dyDescent="0.3">
      <c r="E984" s="27"/>
      <c r="F984" s="33"/>
      <c r="G984" s="24"/>
    </row>
    <row r="985" spans="5:7" x14ac:dyDescent="0.3">
      <c r="E985" s="27"/>
      <c r="F985" s="33"/>
      <c r="G985" s="24"/>
    </row>
    <row r="986" spans="5:7" x14ac:dyDescent="0.3">
      <c r="E986" s="27"/>
      <c r="F986" s="33"/>
      <c r="G986" s="24"/>
    </row>
    <row r="987" spans="5:7" x14ac:dyDescent="0.3">
      <c r="E987" s="27"/>
      <c r="F987" s="33"/>
      <c r="G987" s="24"/>
    </row>
    <row r="988" spans="5:7" x14ac:dyDescent="0.3">
      <c r="E988" s="27"/>
      <c r="F988" s="33"/>
      <c r="G988" s="24"/>
    </row>
    <row r="989" spans="5:7" x14ac:dyDescent="0.3">
      <c r="E989" s="27"/>
      <c r="F989" s="33"/>
      <c r="G989" s="24"/>
    </row>
    <row r="990" spans="5:7" x14ac:dyDescent="0.3">
      <c r="E990" s="27"/>
      <c r="F990" s="33"/>
      <c r="G990" s="24"/>
    </row>
    <row r="991" spans="5:7" x14ac:dyDescent="0.3">
      <c r="E991" s="27"/>
      <c r="F991" s="33"/>
      <c r="G991" s="24"/>
    </row>
    <row r="992" spans="5:7" x14ac:dyDescent="0.3">
      <c r="E992" s="27"/>
      <c r="F992" s="33"/>
      <c r="G992" s="24"/>
    </row>
    <row r="993" spans="5:7" x14ac:dyDescent="0.3">
      <c r="E993" s="27"/>
      <c r="F993" s="33"/>
      <c r="G993" s="24"/>
    </row>
    <row r="994" spans="5:7" x14ac:dyDescent="0.3">
      <c r="E994" s="27"/>
      <c r="F994" s="33"/>
      <c r="G994" s="24"/>
    </row>
    <row r="995" spans="5:7" x14ac:dyDescent="0.3">
      <c r="E995" s="27"/>
      <c r="F995" s="33"/>
      <c r="G995" s="24"/>
    </row>
    <row r="996" spans="5:7" x14ac:dyDescent="0.3">
      <c r="E996" s="27"/>
      <c r="F996" s="33"/>
      <c r="G996" s="24"/>
    </row>
    <row r="997" spans="5:7" x14ac:dyDescent="0.3">
      <c r="E997" s="27"/>
      <c r="F997" s="33"/>
      <c r="G997" s="24"/>
    </row>
    <row r="998" spans="5:7" x14ac:dyDescent="0.3">
      <c r="E998" s="27"/>
      <c r="F998" s="33"/>
      <c r="G998" s="24"/>
    </row>
    <row r="999" spans="5:7" x14ac:dyDescent="0.3">
      <c r="E999" s="27"/>
      <c r="F999" s="33"/>
      <c r="G999" s="24"/>
    </row>
    <row r="1000" spans="5:7" x14ac:dyDescent="0.3">
      <c r="E1000" s="27"/>
      <c r="F1000" s="33"/>
      <c r="G1000" s="24"/>
    </row>
    <row r="1001" spans="5:7" x14ac:dyDescent="0.3">
      <c r="E1001" s="27"/>
      <c r="F1001" s="33"/>
      <c r="G1001" s="24"/>
    </row>
    <row r="1002" spans="5:7" x14ac:dyDescent="0.3">
      <c r="E1002" s="27"/>
      <c r="F1002" s="33"/>
      <c r="G1002" s="24"/>
    </row>
    <row r="1003" spans="5:7" x14ac:dyDescent="0.3">
      <c r="E1003" s="27"/>
      <c r="F1003" s="33"/>
      <c r="G1003" s="24"/>
    </row>
    <row r="1004" spans="5:7" x14ac:dyDescent="0.3">
      <c r="E1004" s="27"/>
      <c r="F1004" s="33"/>
      <c r="G1004" s="24"/>
    </row>
    <row r="1005" spans="5:7" x14ac:dyDescent="0.3">
      <c r="E1005" s="27"/>
      <c r="F1005" s="33"/>
      <c r="G1005" s="24"/>
    </row>
    <row r="1006" spans="5:7" x14ac:dyDescent="0.3">
      <c r="E1006" s="27"/>
      <c r="F1006" s="33"/>
      <c r="G1006" s="24"/>
    </row>
    <row r="1007" spans="5:7" x14ac:dyDescent="0.3">
      <c r="E1007" s="27"/>
      <c r="F1007" s="33"/>
      <c r="G1007" s="24"/>
    </row>
    <row r="1008" spans="5:7" x14ac:dyDescent="0.3">
      <c r="E1008" s="27"/>
      <c r="F1008" s="33"/>
      <c r="G1008" s="24"/>
    </row>
    <row r="1009" spans="5:7" x14ac:dyDescent="0.3">
      <c r="E1009" s="27"/>
      <c r="F1009" s="33"/>
      <c r="G1009" s="24"/>
    </row>
    <row r="1010" spans="5:7" x14ac:dyDescent="0.3">
      <c r="E1010" s="27"/>
      <c r="F1010" s="33"/>
      <c r="G1010" s="24"/>
    </row>
    <row r="1011" spans="5:7" x14ac:dyDescent="0.3">
      <c r="E1011" s="27"/>
      <c r="F1011" s="33"/>
      <c r="G1011" s="24"/>
    </row>
    <row r="1012" spans="5:7" x14ac:dyDescent="0.3">
      <c r="E1012" s="27"/>
      <c r="F1012" s="33"/>
      <c r="G1012" s="24"/>
    </row>
    <row r="1013" spans="5:7" x14ac:dyDescent="0.3">
      <c r="E1013" s="27"/>
      <c r="F1013" s="33"/>
      <c r="G1013" s="24"/>
    </row>
    <row r="1014" spans="5:7" x14ac:dyDescent="0.3">
      <c r="E1014" s="27"/>
      <c r="F1014" s="33"/>
      <c r="G1014" s="24"/>
    </row>
    <row r="1015" spans="5:7" x14ac:dyDescent="0.3">
      <c r="E1015" s="27"/>
      <c r="F1015" s="33"/>
      <c r="G1015" s="24"/>
    </row>
    <row r="1016" spans="5:7" x14ac:dyDescent="0.3">
      <c r="E1016" s="27"/>
      <c r="F1016" s="33"/>
      <c r="G1016" s="24"/>
    </row>
    <row r="1017" spans="5:7" x14ac:dyDescent="0.3">
      <c r="E1017" s="27"/>
      <c r="F1017" s="33"/>
      <c r="G1017" s="24"/>
    </row>
    <row r="1018" spans="5:7" x14ac:dyDescent="0.3">
      <c r="E1018" s="27"/>
      <c r="F1018" s="33"/>
      <c r="G1018" s="24"/>
    </row>
    <row r="1019" spans="5:7" x14ac:dyDescent="0.3">
      <c r="E1019" s="27"/>
      <c r="F1019" s="33"/>
      <c r="G1019" s="24"/>
    </row>
    <row r="1020" spans="5:7" x14ac:dyDescent="0.3">
      <c r="E1020" s="27"/>
      <c r="F1020" s="33"/>
      <c r="G1020" s="24"/>
    </row>
    <row r="1021" spans="5:7" x14ac:dyDescent="0.3">
      <c r="E1021" s="27"/>
      <c r="F1021" s="33"/>
      <c r="G1021" s="24"/>
    </row>
    <row r="1022" spans="5:7" x14ac:dyDescent="0.3">
      <c r="E1022" s="27"/>
      <c r="F1022" s="33"/>
      <c r="G1022" s="24"/>
    </row>
    <row r="1023" spans="5:7" x14ac:dyDescent="0.3">
      <c r="E1023" s="27"/>
      <c r="F1023" s="33"/>
      <c r="G1023" s="24"/>
    </row>
    <row r="1024" spans="5:7" x14ac:dyDescent="0.3">
      <c r="E1024" s="27"/>
      <c r="F1024" s="33"/>
      <c r="G1024" s="24"/>
    </row>
    <row r="1025" spans="5:7" x14ac:dyDescent="0.3">
      <c r="E1025" s="27"/>
      <c r="F1025" s="33"/>
      <c r="G1025" s="24"/>
    </row>
    <row r="1026" spans="5:7" x14ac:dyDescent="0.3">
      <c r="E1026" s="27"/>
      <c r="F1026" s="33"/>
      <c r="G1026" s="24"/>
    </row>
    <row r="1027" spans="5:7" x14ac:dyDescent="0.3">
      <c r="E1027" s="27"/>
      <c r="F1027" s="33"/>
      <c r="G1027" s="24"/>
    </row>
    <row r="1028" spans="5:7" x14ac:dyDescent="0.3">
      <c r="E1028" s="27"/>
      <c r="F1028" s="33"/>
      <c r="G1028" s="24"/>
    </row>
    <row r="1029" spans="5:7" x14ac:dyDescent="0.3">
      <c r="E1029" s="27"/>
      <c r="F1029" s="33"/>
      <c r="G1029" s="24"/>
    </row>
    <row r="1030" spans="5:7" x14ac:dyDescent="0.3">
      <c r="E1030" s="27"/>
      <c r="F1030" s="33"/>
      <c r="G1030" s="24"/>
    </row>
    <row r="1031" spans="5:7" x14ac:dyDescent="0.3">
      <c r="E1031" s="27"/>
      <c r="F1031" s="33"/>
      <c r="G1031" s="24"/>
    </row>
    <row r="1032" spans="5:7" x14ac:dyDescent="0.3">
      <c r="E1032" s="27"/>
      <c r="F1032" s="33"/>
      <c r="G1032" s="24"/>
    </row>
    <row r="1033" spans="5:7" x14ac:dyDescent="0.3">
      <c r="E1033" s="27"/>
      <c r="F1033" s="33"/>
      <c r="G1033" s="24"/>
    </row>
    <row r="1034" spans="5:7" x14ac:dyDescent="0.3">
      <c r="E1034" s="27"/>
      <c r="F1034" s="33"/>
      <c r="G1034" s="24"/>
    </row>
    <row r="1035" spans="5:7" x14ac:dyDescent="0.3">
      <c r="E1035" s="27"/>
      <c r="F1035" s="33"/>
      <c r="G1035" s="24"/>
    </row>
    <row r="1036" spans="5:7" x14ac:dyDescent="0.3">
      <c r="E1036" s="27"/>
      <c r="F1036" s="33"/>
      <c r="G1036" s="24"/>
    </row>
    <row r="1037" spans="5:7" x14ac:dyDescent="0.3">
      <c r="E1037" s="27"/>
      <c r="F1037" s="33"/>
      <c r="G1037" s="24"/>
    </row>
    <row r="1038" spans="5:7" x14ac:dyDescent="0.3">
      <c r="E1038" s="27"/>
      <c r="F1038" s="33"/>
      <c r="G1038" s="24"/>
    </row>
    <row r="1039" spans="5:7" x14ac:dyDescent="0.3">
      <c r="E1039" s="27"/>
      <c r="F1039" s="33"/>
      <c r="G1039" s="24"/>
    </row>
    <row r="1040" spans="5:7" x14ac:dyDescent="0.3">
      <c r="E1040" s="27"/>
      <c r="F1040" s="33"/>
      <c r="G1040" s="24"/>
    </row>
    <row r="1041" spans="5:7" x14ac:dyDescent="0.3">
      <c r="E1041" s="27"/>
      <c r="F1041" s="33"/>
      <c r="G1041" s="24"/>
    </row>
    <row r="1042" spans="5:7" x14ac:dyDescent="0.3">
      <c r="E1042" s="27"/>
      <c r="F1042" s="33"/>
      <c r="G1042" s="24"/>
    </row>
    <row r="1043" spans="5:7" x14ac:dyDescent="0.3">
      <c r="E1043" s="27"/>
      <c r="F1043" s="33"/>
      <c r="G1043" s="24"/>
    </row>
    <row r="1044" spans="5:7" x14ac:dyDescent="0.3">
      <c r="E1044" s="27"/>
      <c r="F1044" s="33"/>
      <c r="G1044" s="24"/>
    </row>
    <row r="1045" spans="5:7" x14ac:dyDescent="0.3">
      <c r="E1045" s="27"/>
      <c r="F1045" s="33"/>
      <c r="G1045" s="24"/>
    </row>
    <row r="1046" spans="5:7" x14ac:dyDescent="0.3">
      <c r="E1046" s="27"/>
      <c r="F1046" s="33"/>
      <c r="G1046" s="24"/>
    </row>
    <row r="1047" spans="5:7" x14ac:dyDescent="0.3">
      <c r="E1047" s="27"/>
      <c r="F1047" s="33"/>
      <c r="G1047" s="24"/>
    </row>
    <row r="1048" spans="5:7" x14ac:dyDescent="0.3">
      <c r="E1048" s="27"/>
      <c r="F1048" s="33"/>
      <c r="G1048" s="24"/>
    </row>
    <row r="1049" spans="5:7" x14ac:dyDescent="0.3">
      <c r="E1049" s="27"/>
      <c r="F1049" s="33"/>
      <c r="G1049" s="24"/>
    </row>
    <row r="1050" spans="5:7" x14ac:dyDescent="0.3">
      <c r="E1050" s="27"/>
      <c r="F1050" s="33"/>
      <c r="G1050" s="24"/>
    </row>
    <row r="1051" spans="5:7" x14ac:dyDescent="0.3">
      <c r="E1051" s="27"/>
      <c r="F1051" s="33"/>
      <c r="G1051" s="24"/>
    </row>
    <row r="1052" spans="5:7" x14ac:dyDescent="0.3">
      <c r="E1052" s="27"/>
      <c r="F1052" s="33"/>
      <c r="G1052" s="24"/>
    </row>
    <row r="1053" spans="5:7" x14ac:dyDescent="0.3">
      <c r="E1053" s="27"/>
      <c r="F1053" s="33"/>
      <c r="G1053" s="24"/>
    </row>
    <row r="1054" spans="5:7" x14ac:dyDescent="0.3">
      <c r="E1054" s="27"/>
      <c r="F1054" s="33"/>
      <c r="G1054" s="24"/>
    </row>
    <row r="1055" spans="5:7" x14ac:dyDescent="0.3">
      <c r="E1055" s="27"/>
      <c r="F1055" s="33"/>
      <c r="G1055" s="24"/>
    </row>
    <row r="1056" spans="5:7" x14ac:dyDescent="0.3">
      <c r="E1056" s="27"/>
      <c r="F1056" s="33"/>
      <c r="G1056" s="24"/>
    </row>
    <row r="1057" spans="5:7" x14ac:dyDescent="0.3">
      <c r="E1057" s="27"/>
      <c r="F1057" s="33"/>
      <c r="G1057" s="24"/>
    </row>
    <row r="1058" spans="5:7" x14ac:dyDescent="0.3">
      <c r="E1058" s="27"/>
      <c r="F1058" s="33"/>
      <c r="G1058" s="24"/>
    </row>
    <row r="1059" spans="5:7" x14ac:dyDescent="0.3">
      <c r="E1059" s="27"/>
      <c r="F1059" s="33"/>
      <c r="G1059" s="24"/>
    </row>
    <row r="1060" spans="5:7" x14ac:dyDescent="0.3">
      <c r="E1060" s="27"/>
      <c r="F1060" s="33"/>
      <c r="G1060" s="24"/>
    </row>
    <row r="1061" spans="5:7" x14ac:dyDescent="0.3">
      <c r="E1061" s="27"/>
      <c r="F1061" s="33"/>
      <c r="G1061" s="24"/>
    </row>
    <row r="1062" spans="5:7" x14ac:dyDescent="0.3">
      <c r="E1062" s="27"/>
      <c r="F1062" s="33"/>
      <c r="G1062" s="24"/>
    </row>
    <row r="1063" spans="5:7" x14ac:dyDescent="0.3">
      <c r="E1063" s="27"/>
      <c r="F1063" s="33"/>
      <c r="G1063" s="24"/>
    </row>
    <row r="1064" spans="5:7" x14ac:dyDescent="0.3">
      <c r="E1064" s="27"/>
      <c r="F1064" s="33"/>
      <c r="G1064" s="24"/>
    </row>
    <row r="1065" spans="5:7" x14ac:dyDescent="0.3">
      <c r="E1065" s="27"/>
      <c r="F1065" s="33"/>
      <c r="G1065" s="24"/>
    </row>
    <row r="1066" spans="5:7" x14ac:dyDescent="0.3">
      <c r="E1066" s="27"/>
      <c r="F1066" s="33"/>
      <c r="G1066" s="24"/>
    </row>
    <row r="1067" spans="5:7" x14ac:dyDescent="0.3">
      <c r="E1067" s="27"/>
      <c r="F1067" s="33"/>
      <c r="G1067" s="24"/>
    </row>
    <row r="1068" spans="5:7" x14ac:dyDescent="0.3">
      <c r="E1068" s="27"/>
      <c r="F1068" s="33"/>
      <c r="G1068" s="24"/>
    </row>
    <row r="1069" spans="5:7" x14ac:dyDescent="0.3">
      <c r="E1069" s="27"/>
      <c r="F1069" s="33"/>
      <c r="G1069" s="24"/>
    </row>
    <row r="1070" spans="5:7" x14ac:dyDescent="0.3">
      <c r="E1070" s="27"/>
      <c r="F1070" s="33"/>
      <c r="G1070" s="24"/>
    </row>
    <row r="1071" spans="5:7" x14ac:dyDescent="0.3">
      <c r="E1071" s="27"/>
      <c r="F1071" s="33"/>
      <c r="G1071" s="24"/>
    </row>
    <row r="1072" spans="5:7" x14ac:dyDescent="0.3">
      <c r="E1072" s="27"/>
      <c r="F1072" s="33"/>
      <c r="G1072" s="24"/>
    </row>
    <row r="1073" spans="5:7" x14ac:dyDescent="0.3">
      <c r="E1073" s="27"/>
      <c r="F1073" s="33"/>
      <c r="G1073" s="24"/>
    </row>
    <row r="1074" spans="5:7" x14ac:dyDescent="0.3">
      <c r="E1074" s="27"/>
      <c r="F1074" s="33"/>
      <c r="G1074" s="24"/>
    </row>
    <row r="1075" spans="5:7" x14ac:dyDescent="0.3">
      <c r="E1075" s="27"/>
      <c r="F1075" s="33"/>
      <c r="G1075" s="24"/>
    </row>
    <row r="1076" spans="5:7" x14ac:dyDescent="0.3">
      <c r="E1076" s="27"/>
      <c r="F1076" s="33"/>
      <c r="G1076" s="24"/>
    </row>
    <row r="1077" spans="5:7" x14ac:dyDescent="0.3">
      <c r="E1077" s="27"/>
      <c r="F1077" s="33"/>
      <c r="G1077" s="24"/>
    </row>
    <row r="1078" spans="5:7" x14ac:dyDescent="0.3">
      <c r="E1078" s="27"/>
      <c r="F1078" s="33"/>
      <c r="G1078" s="24"/>
    </row>
    <row r="1079" spans="5:7" x14ac:dyDescent="0.3">
      <c r="E1079" s="27"/>
      <c r="F1079" s="33"/>
      <c r="G1079" s="24"/>
    </row>
    <row r="1080" spans="5:7" x14ac:dyDescent="0.3">
      <c r="E1080" s="27"/>
      <c r="F1080" s="33"/>
      <c r="G1080" s="24"/>
    </row>
    <row r="1081" spans="5:7" x14ac:dyDescent="0.3">
      <c r="E1081" s="27"/>
      <c r="F1081" s="33"/>
      <c r="G1081" s="24"/>
    </row>
    <row r="1082" spans="5:7" x14ac:dyDescent="0.3">
      <c r="E1082" s="27"/>
      <c r="F1082" s="33"/>
      <c r="G1082" s="24"/>
    </row>
    <row r="1083" spans="5:7" x14ac:dyDescent="0.3">
      <c r="E1083" s="27"/>
      <c r="F1083" s="33"/>
      <c r="G1083" s="24"/>
    </row>
    <row r="1084" spans="5:7" x14ac:dyDescent="0.3">
      <c r="E1084" s="27"/>
      <c r="F1084" s="33"/>
      <c r="G1084" s="24"/>
    </row>
    <row r="1085" spans="5:7" x14ac:dyDescent="0.3">
      <c r="E1085" s="27"/>
      <c r="F1085" s="33"/>
      <c r="G1085" s="24"/>
    </row>
    <row r="1086" spans="5:7" x14ac:dyDescent="0.3">
      <c r="E1086" s="27"/>
      <c r="F1086" s="33"/>
      <c r="G1086" s="24"/>
    </row>
    <row r="1087" spans="5:7" x14ac:dyDescent="0.3">
      <c r="E1087" s="27"/>
      <c r="F1087" s="33"/>
      <c r="G1087" s="24"/>
    </row>
    <row r="1088" spans="5:7" x14ac:dyDescent="0.3">
      <c r="E1088" s="27"/>
      <c r="F1088" s="33"/>
      <c r="G1088" s="24"/>
    </row>
    <row r="1089" spans="5:7" x14ac:dyDescent="0.3">
      <c r="E1089" s="27"/>
      <c r="F1089" s="33"/>
      <c r="G1089" s="24"/>
    </row>
    <row r="1090" spans="5:7" x14ac:dyDescent="0.3">
      <c r="E1090" s="27"/>
      <c r="F1090" s="33"/>
      <c r="G1090" s="24"/>
    </row>
    <row r="1091" spans="5:7" x14ac:dyDescent="0.3">
      <c r="E1091" s="27"/>
      <c r="F1091" s="33"/>
      <c r="G1091" s="24"/>
    </row>
    <row r="1092" spans="5:7" x14ac:dyDescent="0.3">
      <c r="E1092" s="27"/>
      <c r="F1092" s="33"/>
      <c r="G1092" s="24"/>
    </row>
    <row r="1093" spans="5:7" x14ac:dyDescent="0.3">
      <c r="E1093" s="27"/>
      <c r="F1093" s="33"/>
      <c r="G1093" s="24"/>
    </row>
    <row r="1094" spans="5:7" x14ac:dyDescent="0.3">
      <c r="E1094" s="27"/>
      <c r="F1094" s="33"/>
      <c r="G1094" s="24"/>
    </row>
    <row r="1095" spans="5:7" x14ac:dyDescent="0.3">
      <c r="E1095" s="27"/>
      <c r="F1095" s="33"/>
      <c r="G1095" s="24"/>
    </row>
    <row r="1096" spans="5:7" x14ac:dyDescent="0.3">
      <c r="E1096" s="27"/>
      <c r="F1096" s="33"/>
      <c r="G1096" s="24"/>
    </row>
    <row r="1097" spans="5:7" x14ac:dyDescent="0.3">
      <c r="E1097" s="27"/>
      <c r="F1097" s="33"/>
      <c r="G1097" s="24"/>
    </row>
    <row r="1098" spans="5:7" x14ac:dyDescent="0.3">
      <c r="E1098" s="27"/>
      <c r="F1098" s="33"/>
      <c r="G1098" s="24"/>
    </row>
    <row r="1099" spans="5:7" x14ac:dyDescent="0.3">
      <c r="E1099" s="27"/>
      <c r="F1099" s="33"/>
      <c r="G1099" s="24"/>
    </row>
    <row r="1100" spans="5:7" x14ac:dyDescent="0.3">
      <c r="E1100" s="27"/>
      <c r="F1100" s="33"/>
      <c r="G1100" s="24"/>
    </row>
    <row r="1101" spans="5:7" x14ac:dyDescent="0.3">
      <c r="E1101" s="27"/>
      <c r="F1101" s="33"/>
      <c r="G1101" s="24"/>
    </row>
    <row r="1102" spans="5:7" x14ac:dyDescent="0.3">
      <c r="E1102" s="27"/>
      <c r="F1102" s="33"/>
      <c r="G1102" s="24"/>
    </row>
    <row r="1103" spans="5:7" x14ac:dyDescent="0.3">
      <c r="E1103" s="27"/>
      <c r="F1103" s="33"/>
      <c r="G1103" s="24"/>
    </row>
    <row r="1104" spans="5:7" x14ac:dyDescent="0.3">
      <c r="E1104" s="27"/>
      <c r="F1104" s="33"/>
      <c r="G1104" s="24"/>
    </row>
    <row r="1105" spans="5:7" x14ac:dyDescent="0.3">
      <c r="E1105" s="27"/>
      <c r="F1105" s="33"/>
      <c r="G1105" s="24"/>
    </row>
    <row r="1106" spans="5:7" x14ac:dyDescent="0.3">
      <c r="E1106" s="27"/>
      <c r="F1106" s="33"/>
      <c r="G1106" s="24"/>
    </row>
    <row r="1107" spans="5:7" x14ac:dyDescent="0.3">
      <c r="E1107" s="27"/>
      <c r="F1107" s="33"/>
      <c r="G1107" s="24"/>
    </row>
    <row r="1108" spans="5:7" x14ac:dyDescent="0.3">
      <c r="E1108" s="27"/>
      <c r="F1108" s="33"/>
      <c r="G1108" s="24"/>
    </row>
    <row r="1109" spans="5:7" x14ac:dyDescent="0.3">
      <c r="E1109" s="27"/>
      <c r="F1109" s="33"/>
      <c r="G1109" s="24"/>
    </row>
    <row r="1110" spans="5:7" x14ac:dyDescent="0.3">
      <c r="E1110" s="27"/>
      <c r="F1110" s="33"/>
      <c r="G1110" s="24"/>
    </row>
    <row r="1111" spans="5:7" x14ac:dyDescent="0.3">
      <c r="E1111" s="27"/>
      <c r="F1111" s="33"/>
      <c r="G1111" s="24"/>
    </row>
    <row r="1112" spans="5:7" x14ac:dyDescent="0.3">
      <c r="E1112" s="27"/>
      <c r="F1112" s="33"/>
      <c r="G1112" s="24"/>
    </row>
    <row r="1113" spans="5:7" x14ac:dyDescent="0.3">
      <c r="E1113" s="27"/>
      <c r="F1113" s="33"/>
      <c r="G1113" s="24"/>
    </row>
    <row r="1114" spans="5:7" x14ac:dyDescent="0.3">
      <c r="E1114" s="27"/>
      <c r="F1114" s="33"/>
      <c r="G1114" s="24"/>
    </row>
    <row r="1115" spans="5:7" x14ac:dyDescent="0.3">
      <c r="E1115" s="27"/>
      <c r="F1115" s="33"/>
      <c r="G1115" s="24"/>
    </row>
    <row r="1116" spans="5:7" x14ac:dyDescent="0.3">
      <c r="E1116" s="27"/>
      <c r="F1116" s="33"/>
      <c r="G1116" s="24"/>
    </row>
    <row r="1117" spans="5:7" x14ac:dyDescent="0.3">
      <c r="E1117" s="27"/>
      <c r="F1117" s="33"/>
      <c r="G1117" s="24"/>
    </row>
    <row r="1118" spans="5:7" x14ac:dyDescent="0.3">
      <c r="E1118" s="27"/>
      <c r="F1118" s="33"/>
      <c r="G1118" s="24"/>
    </row>
    <row r="1119" spans="5:7" x14ac:dyDescent="0.3">
      <c r="E1119" s="27"/>
      <c r="F1119" s="33"/>
      <c r="G1119" s="24"/>
    </row>
    <row r="1120" spans="5:7" x14ac:dyDescent="0.3">
      <c r="E1120" s="27"/>
      <c r="F1120" s="33"/>
      <c r="G1120" s="24"/>
    </row>
    <row r="1121" spans="5:7" x14ac:dyDescent="0.3">
      <c r="E1121" s="27"/>
      <c r="F1121" s="33"/>
      <c r="G1121" s="24"/>
    </row>
    <row r="1122" spans="5:7" x14ac:dyDescent="0.3">
      <c r="E1122" s="27"/>
      <c r="F1122" s="33"/>
      <c r="G1122" s="24"/>
    </row>
    <row r="1123" spans="5:7" x14ac:dyDescent="0.3">
      <c r="E1123" s="27"/>
      <c r="F1123" s="33"/>
      <c r="G1123" s="24"/>
    </row>
    <row r="1124" spans="5:7" x14ac:dyDescent="0.3">
      <c r="E1124" s="27"/>
      <c r="F1124" s="33"/>
      <c r="G1124" s="24"/>
    </row>
    <row r="1125" spans="5:7" x14ac:dyDescent="0.3">
      <c r="E1125" s="27"/>
      <c r="F1125" s="33"/>
      <c r="G1125" s="24"/>
    </row>
    <row r="1126" spans="5:7" x14ac:dyDescent="0.3">
      <c r="E1126" s="27"/>
      <c r="F1126" s="33"/>
      <c r="G1126" s="24"/>
    </row>
    <row r="1127" spans="5:7" x14ac:dyDescent="0.3">
      <c r="E1127" s="27"/>
      <c r="F1127" s="33"/>
      <c r="G1127" s="24"/>
    </row>
    <row r="1128" spans="5:7" x14ac:dyDescent="0.3">
      <c r="E1128" s="27"/>
      <c r="F1128" s="33"/>
      <c r="G1128" s="24"/>
    </row>
    <row r="1129" spans="5:7" x14ac:dyDescent="0.3">
      <c r="E1129" s="27"/>
      <c r="F1129" s="33"/>
      <c r="G1129" s="24"/>
    </row>
    <row r="1130" spans="5:7" x14ac:dyDescent="0.3">
      <c r="E1130" s="27"/>
      <c r="F1130" s="33"/>
      <c r="G1130" s="24"/>
    </row>
    <row r="1131" spans="5:7" x14ac:dyDescent="0.3">
      <c r="E1131" s="27"/>
      <c r="F1131" s="33"/>
      <c r="G1131" s="24"/>
    </row>
    <row r="1132" spans="5:7" x14ac:dyDescent="0.3">
      <c r="E1132" s="27"/>
      <c r="F1132" s="33"/>
      <c r="G1132" s="24"/>
    </row>
    <row r="1133" spans="5:7" x14ac:dyDescent="0.3">
      <c r="E1133" s="27"/>
      <c r="F1133" s="33"/>
      <c r="G1133" s="24"/>
    </row>
    <row r="1134" spans="5:7" x14ac:dyDescent="0.3">
      <c r="E1134" s="27"/>
      <c r="F1134" s="33"/>
      <c r="G1134" s="24"/>
    </row>
    <row r="1135" spans="5:7" x14ac:dyDescent="0.3">
      <c r="E1135" s="27"/>
      <c r="F1135" s="33"/>
      <c r="G1135" s="24"/>
    </row>
    <row r="1136" spans="5:7" x14ac:dyDescent="0.3">
      <c r="E1136" s="27"/>
      <c r="F1136" s="33"/>
      <c r="G1136" s="24"/>
    </row>
    <row r="1137" spans="5:7" x14ac:dyDescent="0.3">
      <c r="E1137" s="27"/>
      <c r="F1137" s="33"/>
      <c r="G1137" s="24"/>
    </row>
    <row r="1138" spans="5:7" x14ac:dyDescent="0.3">
      <c r="E1138" s="27"/>
      <c r="F1138" s="33"/>
      <c r="G1138" s="24"/>
    </row>
    <row r="1139" spans="5:7" x14ac:dyDescent="0.3">
      <c r="E1139" s="27"/>
      <c r="F1139" s="33"/>
      <c r="G1139" s="24"/>
    </row>
    <row r="1140" spans="5:7" x14ac:dyDescent="0.3">
      <c r="E1140" s="27"/>
      <c r="F1140" s="33"/>
      <c r="G1140" s="24"/>
    </row>
    <row r="1141" spans="5:7" x14ac:dyDescent="0.3">
      <c r="E1141" s="27"/>
      <c r="F1141" s="33"/>
      <c r="G1141" s="24"/>
    </row>
    <row r="1142" spans="5:7" x14ac:dyDescent="0.3">
      <c r="E1142" s="27"/>
      <c r="F1142" s="33"/>
      <c r="G1142" s="24"/>
    </row>
    <row r="1143" spans="5:7" x14ac:dyDescent="0.3">
      <c r="E1143" s="27"/>
      <c r="F1143" s="33"/>
      <c r="G1143" s="24"/>
    </row>
    <row r="1144" spans="5:7" x14ac:dyDescent="0.3">
      <c r="E1144" s="27"/>
      <c r="F1144" s="33"/>
      <c r="G1144" s="24"/>
    </row>
    <row r="1145" spans="5:7" x14ac:dyDescent="0.3">
      <c r="E1145" s="27"/>
      <c r="F1145" s="33"/>
      <c r="G1145" s="24"/>
    </row>
    <row r="1146" spans="5:7" x14ac:dyDescent="0.3">
      <c r="E1146" s="27"/>
      <c r="F1146" s="33"/>
      <c r="G1146" s="24"/>
    </row>
    <row r="1147" spans="5:7" x14ac:dyDescent="0.3">
      <c r="E1147" s="27"/>
      <c r="F1147" s="33"/>
      <c r="G1147" s="24"/>
    </row>
    <row r="1148" spans="5:7" x14ac:dyDescent="0.3">
      <c r="E1148" s="27"/>
      <c r="F1148" s="33"/>
      <c r="G1148" s="24"/>
    </row>
    <row r="1149" spans="5:7" x14ac:dyDescent="0.3">
      <c r="E1149" s="27"/>
      <c r="F1149" s="33"/>
      <c r="G1149" s="24"/>
    </row>
    <row r="1150" spans="5:7" x14ac:dyDescent="0.3">
      <c r="E1150" s="27"/>
      <c r="F1150" s="33"/>
      <c r="G1150" s="24"/>
    </row>
    <row r="1151" spans="5:7" x14ac:dyDescent="0.3">
      <c r="E1151" s="27"/>
      <c r="F1151" s="33"/>
      <c r="G1151" s="24"/>
    </row>
    <row r="1152" spans="5:7" x14ac:dyDescent="0.3">
      <c r="E1152" s="27"/>
      <c r="F1152" s="33"/>
      <c r="G1152" s="24"/>
    </row>
    <row r="1153" spans="5:7" x14ac:dyDescent="0.3">
      <c r="E1153" s="27"/>
      <c r="F1153" s="33"/>
      <c r="G1153" s="24"/>
    </row>
    <row r="1154" spans="5:7" x14ac:dyDescent="0.3">
      <c r="E1154" s="27"/>
      <c r="F1154" s="33"/>
      <c r="G1154" s="24"/>
    </row>
    <row r="1155" spans="5:7" x14ac:dyDescent="0.3">
      <c r="E1155" s="27"/>
      <c r="F1155" s="33"/>
      <c r="G1155" s="24"/>
    </row>
    <row r="1156" spans="5:7" x14ac:dyDescent="0.3">
      <c r="E1156" s="27"/>
      <c r="F1156" s="33"/>
      <c r="G1156" s="24"/>
    </row>
    <row r="1157" spans="5:7" x14ac:dyDescent="0.3">
      <c r="E1157" s="27"/>
      <c r="F1157" s="33"/>
      <c r="G1157" s="24"/>
    </row>
    <row r="1158" spans="5:7" x14ac:dyDescent="0.3">
      <c r="E1158" s="27"/>
      <c r="F1158" s="33"/>
      <c r="G1158" s="24"/>
    </row>
    <row r="1159" spans="5:7" x14ac:dyDescent="0.3">
      <c r="E1159" s="27"/>
      <c r="F1159" s="33"/>
      <c r="G1159" s="24"/>
    </row>
    <row r="1160" spans="5:7" x14ac:dyDescent="0.3">
      <c r="E1160" s="27"/>
      <c r="F1160" s="33"/>
      <c r="G1160" s="24"/>
    </row>
    <row r="1161" spans="5:7" x14ac:dyDescent="0.3">
      <c r="E1161" s="27"/>
      <c r="F1161" s="33"/>
      <c r="G1161" s="24"/>
    </row>
    <row r="1162" spans="5:7" x14ac:dyDescent="0.3">
      <c r="E1162" s="27"/>
      <c r="F1162" s="33"/>
      <c r="G1162" s="24"/>
    </row>
    <row r="1163" spans="5:7" x14ac:dyDescent="0.3">
      <c r="E1163" s="27"/>
      <c r="F1163" s="33"/>
      <c r="G1163" s="24"/>
    </row>
    <row r="1164" spans="5:7" x14ac:dyDescent="0.3">
      <c r="E1164" s="27"/>
      <c r="F1164" s="33"/>
      <c r="G1164" s="24"/>
    </row>
    <row r="1165" spans="5:7" x14ac:dyDescent="0.3">
      <c r="E1165" s="27"/>
      <c r="F1165" s="33"/>
      <c r="G1165" s="24"/>
    </row>
    <row r="1166" spans="5:7" x14ac:dyDescent="0.3">
      <c r="E1166" s="27"/>
      <c r="F1166" s="33"/>
      <c r="G1166" s="24"/>
    </row>
    <row r="1167" spans="5:7" x14ac:dyDescent="0.3">
      <c r="E1167" s="27"/>
      <c r="F1167" s="33"/>
      <c r="G1167" s="24"/>
    </row>
    <row r="1168" spans="5:7" x14ac:dyDescent="0.3">
      <c r="E1168" s="27"/>
      <c r="F1168" s="33"/>
      <c r="G1168" s="24"/>
    </row>
    <row r="1169" spans="5:7" x14ac:dyDescent="0.3">
      <c r="E1169" s="27"/>
      <c r="F1169" s="33"/>
      <c r="G1169" s="24"/>
    </row>
    <row r="1170" spans="5:7" x14ac:dyDescent="0.3">
      <c r="E1170" s="27"/>
      <c r="F1170" s="33"/>
      <c r="G1170" s="24"/>
    </row>
    <row r="1171" spans="5:7" x14ac:dyDescent="0.3">
      <c r="E1171" s="27"/>
      <c r="F1171" s="33"/>
      <c r="G1171" s="24"/>
    </row>
    <row r="1172" spans="5:7" x14ac:dyDescent="0.3">
      <c r="E1172" s="27"/>
      <c r="F1172" s="33"/>
      <c r="G1172" s="24"/>
    </row>
    <row r="1173" spans="5:7" x14ac:dyDescent="0.3">
      <c r="E1173" s="27"/>
      <c r="F1173" s="33"/>
      <c r="G1173" s="24"/>
    </row>
    <row r="1174" spans="5:7" x14ac:dyDescent="0.3">
      <c r="E1174" s="27"/>
      <c r="F1174" s="33"/>
      <c r="G1174" s="24"/>
    </row>
    <row r="1175" spans="5:7" x14ac:dyDescent="0.3">
      <c r="E1175" s="27"/>
      <c r="F1175" s="33"/>
      <c r="G1175" s="24"/>
    </row>
    <row r="1176" spans="5:7" x14ac:dyDescent="0.3">
      <c r="E1176" s="27"/>
      <c r="F1176" s="33"/>
      <c r="G1176" s="24"/>
    </row>
    <row r="1177" spans="5:7" x14ac:dyDescent="0.3">
      <c r="E1177" s="27"/>
      <c r="F1177" s="33"/>
      <c r="G1177" s="24"/>
    </row>
    <row r="1178" spans="5:7" x14ac:dyDescent="0.3">
      <c r="E1178" s="27"/>
      <c r="F1178" s="33"/>
      <c r="G1178" s="24"/>
    </row>
    <row r="1179" spans="5:7" x14ac:dyDescent="0.3">
      <c r="E1179" s="27"/>
      <c r="F1179" s="33"/>
      <c r="G1179" s="24"/>
    </row>
    <row r="1180" spans="5:7" x14ac:dyDescent="0.3">
      <c r="E1180" s="27"/>
      <c r="F1180" s="33"/>
      <c r="G1180" s="24"/>
    </row>
    <row r="1181" spans="5:7" x14ac:dyDescent="0.3">
      <c r="E1181" s="27"/>
      <c r="F1181" s="33"/>
      <c r="G1181" s="24"/>
    </row>
    <row r="1182" spans="5:7" x14ac:dyDescent="0.3">
      <c r="E1182" s="27"/>
      <c r="F1182" s="33"/>
      <c r="G1182" s="24"/>
    </row>
    <row r="1183" spans="5:7" x14ac:dyDescent="0.3">
      <c r="E1183" s="27"/>
      <c r="F1183" s="33"/>
      <c r="G1183" s="24"/>
    </row>
    <row r="1184" spans="5:7" x14ac:dyDescent="0.3">
      <c r="E1184" s="27"/>
      <c r="F1184" s="33"/>
      <c r="G1184" s="24"/>
    </row>
    <row r="1185" spans="5:7" x14ac:dyDescent="0.3">
      <c r="E1185" s="27"/>
      <c r="F1185" s="33"/>
      <c r="G1185" s="24"/>
    </row>
    <row r="1186" spans="5:7" x14ac:dyDescent="0.3">
      <c r="E1186" s="27"/>
      <c r="F1186" s="33"/>
      <c r="G1186" s="24"/>
    </row>
    <row r="1187" spans="5:7" x14ac:dyDescent="0.3">
      <c r="E1187" s="27"/>
      <c r="F1187" s="33"/>
      <c r="G1187" s="24"/>
    </row>
    <row r="1188" spans="5:7" x14ac:dyDescent="0.3">
      <c r="E1188" s="27"/>
      <c r="F1188" s="33"/>
      <c r="G1188" s="24"/>
    </row>
    <row r="1189" spans="5:7" x14ac:dyDescent="0.3">
      <c r="E1189" s="27"/>
      <c r="F1189" s="33"/>
      <c r="G1189" s="24"/>
    </row>
    <row r="1190" spans="5:7" x14ac:dyDescent="0.3">
      <c r="E1190" s="27"/>
      <c r="F1190" s="33"/>
      <c r="G1190" s="24"/>
    </row>
    <row r="1191" spans="5:7" x14ac:dyDescent="0.3">
      <c r="E1191" s="27"/>
      <c r="F1191" s="33"/>
      <c r="G1191" s="24"/>
    </row>
    <row r="1192" spans="5:7" x14ac:dyDescent="0.3">
      <c r="E1192" s="27"/>
      <c r="F1192" s="33"/>
      <c r="G1192" s="24"/>
    </row>
    <row r="1193" spans="5:7" x14ac:dyDescent="0.3">
      <c r="E1193" s="27"/>
      <c r="F1193" s="33"/>
      <c r="G1193" s="24"/>
    </row>
    <row r="1194" spans="5:7" x14ac:dyDescent="0.3">
      <c r="E1194" s="27"/>
      <c r="F1194" s="33"/>
      <c r="G1194" s="24"/>
    </row>
    <row r="1195" spans="5:7" x14ac:dyDescent="0.3">
      <c r="E1195" s="27"/>
      <c r="F1195" s="33"/>
      <c r="G1195" s="24"/>
    </row>
    <row r="1196" spans="5:7" x14ac:dyDescent="0.3">
      <c r="E1196" s="27"/>
      <c r="F1196" s="33"/>
      <c r="G1196" s="24"/>
    </row>
    <row r="1197" spans="5:7" x14ac:dyDescent="0.3">
      <c r="E1197" s="27"/>
      <c r="F1197" s="33"/>
      <c r="G1197" s="24"/>
    </row>
    <row r="1198" spans="5:7" x14ac:dyDescent="0.3">
      <c r="E1198" s="27"/>
      <c r="F1198" s="33"/>
      <c r="G1198" s="24"/>
    </row>
    <row r="1199" spans="5:7" x14ac:dyDescent="0.3">
      <c r="E1199" s="27"/>
      <c r="F1199" s="33"/>
      <c r="G1199" s="24"/>
    </row>
    <row r="1200" spans="5:7" x14ac:dyDescent="0.3">
      <c r="E1200" s="27"/>
      <c r="F1200" s="33"/>
      <c r="G1200" s="24"/>
    </row>
    <row r="1201" spans="5:7" x14ac:dyDescent="0.3">
      <c r="E1201" s="27"/>
      <c r="F1201" s="33"/>
      <c r="G1201" s="24"/>
    </row>
    <row r="1202" spans="5:7" x14ac:dyDescent="0.3">
      <c r="E1202" s="27"/>
      <c r="F1202" s="33"/>
      <c r="G1202" s="24"/>
    </row>
    <row r="1203" spans="5:7" x14ac:dyDescent="0.3">
      <c r="E1203" s="27"/>
      <c r="F1203" s="33"/>
      <c r="G1203" s="24"/>
    </row>
    <row r="1204" spans="5:7" x14ac:dyDescent="0.3">
      <c r="E1204" s="27"/>
      <c r="F1204" s="33"/>
      <c r="G1204" s="24"/>
    </row>
    <row r="1205" spans="5:7" x14ac:dyDescent="0.3">
      <c r="E1205" s="27"/>
      <c r="F1205" s="33"/>
      <c r="G1205" s="24"/>
    </row>
    <row r="1206" spans="5:7" x14ac:dyDescent="0.3">
      <c r="E1206" s="27"/>
      <c r="F1206" s="33"/>
      <c r="G1206" s="24"/>
    </row>
    <row r="1207" spans="5:7" x14ac:dyDescent="0.3">
      <c r="E1207" s="27"/>
      <c r="F1207" s="33"/>
      <c r="G1207" s="24"/>
    </row>
    <row r="1208" spans="5:7" x14ac:dyDescent="0.3">
      <c r="E1208" s="27"/>
      <c r="F1208" s="33"/>
      <c r="G1208" s="24"/>
    </row>
    <row r="1209" spans="5:7" x14ac:dyDescent="0.3">
      <c r="E1209" s="27"/>
      <c r="F1209" s="33"/>
      <c r="G1209" s="24"/>
    </row>
    <row r="1210" spans="5:7" x14ac:dyDescent="0.3">
      <c r="E1210" s="27"/>
      <c r="F1210" s="33"/>
      <c r="G1210" s="24"/>
    </row>
    <row r="1211" spans="5:7" x14ac:dyDescent="0.3">
      <c r="E1211" s="27"/>
      <c r="F1211" s="33"/>
      <c r="G1211" s="24"/>
    </row>
    <row r="1212" spans="5:7" x14ac:dyDescent="0.3">
      <c r="E1212" s="27"/>
      <c r="F1212" s="33"/>
      <c r="G1212" s="24"/>
    </row>
    <row r="1213" spans="5:7" x14ac:dyDescent="0.3">
      <c r="E1213" s="27"/>
      <c r="F1213" s="33"/>
      <c r="G1213" s="24"/>
    </row>
    <row r="1214" spans="5:7" x14ac:dyDescent="0.3">
      <c r="E1214" s="27"/>
      <c r="F1214" s="33"/>
      <c r="G1214" s="24"/>
    </row>
  </sheetData>
  <mergeCells count="71">
    <mergeCell ref="D57:D64"/>
    <mergeCell ref="C35:C56"/>
    <mergeCell ref="D39:D51"/>
    <mergeCell ref="D69:D70"/>
    <mergeCell ref="C96:C100"/>
    <mergeCell ref="D96:D98"/>
    <mergeCell ref="C72:C85"/>
    <mergeCell ref="D72:D85"/>
    <mergeCell ref="D91:D92"/>
    <mergeCell ref="C93:C95"/>
    <mergeCell ref="D93:D95"/>
    <mergeCell ref="D89:D90"/>
    <mergeCell ref="D99:D100"/>
    <mergeCell ref="C86:C90"/>
    <mergeCell ref="B4:B28"/>
    <mergeCell ref="C4:C28"/>
    <mergeCell ref="D4:D28"/>
    <mergeCell ref="D29:D34"/>
    <mergeCell ref="D53:D55"/>
    <mergeCell ref="A29:A90"/>
    <mergeCell ref="B29:B90"/>
    <mergeCell ref="C29:C34"/>
    <mergeCell ref="A101:A105"/>
    <mergeCell ref="C101:C105"/>
    <mergeCell ref="A91:A100"/>
    <mergeCell ref="B91:B100"/>
    <mergeCell ref="C91:C92"/>
    <mergeCell ref="C57:C70"/>
    <mergeCell ref="D101:D105"/>
    <mergeCell ref="A107:A111"/>
    <mergeCell ref="B107:B111"/>
    <mergeCell ref="C107:C111"/>
    <mergeCell ref="D107:D111"/>
    <mergeCell ref="A122:A125"/>
    <mergeCell ref="B122:B125"/>
    <mergeCell ref="C122:C125"/>
    <mergeCell ref="D122:D125"/>
    <mergeCell ref="A113:A115"/>
    <mergeCell ref="C113:C115"/>
    <mergeCell ref="D113:D115"/>
    <mergeCell ref="A116:A121"/>
    <mergeCell ref="C116:C121"/>
    <mergeCell ref="D116:D121"/>
    <mergeCell ref="C131:C132"/>
    <mergeCell ref="D131:D132"/>
    <mergeCell ref="C133:C134"/>
    <mergeCell ref="D133:D134"/>
    <mergeCell ref="A127:A137"/>
    <mergeCell ref="B127:B137"/>
    <mergeCell ref="C127:C128"/>
    <mergeCell ref="D127:D128"/>
    <mergeCell ref="C129:C130"/>
    <mergeCell ref="D129:D130"/>
    <mergeCell ref="C135:C137"/>
    <mergeCell ref="D135:D137"/>
    <mergeCell ref="D145:D151"/>
    <mergeCell ref="A152:A159"/>
    <mergeCell ref="B152:B159"/>
    <mergeCell ref="C152:C159"/>
    <mergeCell ref="D152:D159"/>
    <mergeCell ref="A138:A151"/>
    <mergeCell ref="C138:C144"/>
    <mergeCell ref="D138:D144"/>
    <mergeCell ref="C145:C151"/>
    <mergeCell ref="A160:A161"/>
    <mergeCell ref="C160:C161"/>
    <mergeCell ref="D160:D161"/>
    <mergeCell ref="A162:A168"/>
    <mergeCell ref="B162:B168"/>
    <mergeCell ref="C162:C168"/>
    <mergeCell ref="D162:D168"/>
  </mergeCells>
  <conditionalFormatting sqref="F5:T171">
    <cfRule type="cellIs" dxfId="0" priority="1" operator="equal">
      <formula>0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214"/>
  <sheetViews>
    <sheetView tabSelected="1" zoomScale="70" zoomScaleNormal="70" workbookViewId="0">
      <pane xSplit="5" ySplit="3" topLeftCell="F169" activePane="bottomRight" state="frozen"/>
      <selection pane="topRight" activeCell="F1" sqref="F1"/>
      <selection pane="bottomLeft" activeCell="A2" sqref="A2"/>
      <selection pane="bottomRight" activeCell="AI2" sqref="F2:AI2"/>
    </sheetView>
  </sheetViews>
  <sheetFormatPr defaultRowHeight="15.6" x14ac:dyDescent="0.3"/>
  <cols>
    <col min="1" max="1" width="3.69921875" customWidth="1"/>
    <col min="2" max="2" width="9.69921875" style="6" customWidth="1"/>
    <col min="3" max="3" width="12.09765625" style="6" customWidth="1"/>
    <col min="4" max="4" width="19.19921875" style="6" customWidth="1"/>
    <col min="5" max="5" width="44.09765625" style="8" bestFit="1" customWidth="1"/>
    <col min="6" max="6" width="11.09765625" customWidth="1"/>
    <col min="7" max="7" width="9.8984375" style="19" bestFit="1" customWidth="1"/>
    <col min="8" max="13" width="9.8984375" style="20" bestFit="1" customWidth="1"/>
    <col min="14" max="15" width="10.19921875" style="20" bestFit="1" customWidth="1"/>
    <col min="16" max="20" width="9.8984375" style="20" bestFit="1" customWidth="1"/>
    <col min="21" max="21" width="9.8984375" style="158" bestFit="1" customWidth="1"/>
    <col min="22" max="24" width="9.8984375" style="20" bestFit="1" customWidth="1"/>
    <col min="25" max="26" width="12.09765625" style="20" bestFit="1" customWidth="1"/>
    <col min="27" max="27" width="12.09765625" bestFit="1" customWidth="1"/>
    <col min="28" max="32" width="10.19921875" bestFit="1" customWidth="1"/>
    <col min="33" max="33" width="11.19921875" bestFit="1" customWidth="1"/>
    <col min="34" max="35" width="10.5" bestFit="1" customWidth="1"/>
  </cols>
  <sheetData>
    <row r="1" spans="1:41" x14ac:dyDescent="0.3">
      <c r="B1"/>
      <c r="C1"/>
      <c r="D1"/>
      <c r="E1"/>
      <c r="G1"/>
      <c r="H1"/>
      <c r="J1"/>
      <c r="K1"/>
      <c r="L1"/>
      <c r="M1"/>
      <c r="N1"/>
      <c r="O1"/>
      <c r="P1"/>
      <c r="R1"/>
      <c r="S1"/>
      <c r="T1"/>
    </row>
    <row r="2" spans="1:41" x14ac:dyDescent="0.3">
      <c r="A2" s="77"/>
      <c r="B2" s="78"/>
      <c r="C2" s="78"/>
      <c r="D2" s="78"/>
      <c r="E2" s="79" t="s">
        <v>249</v>
      </c>
      <c r="F2" s="94"/>
      <c r="G2" s="94"/>
      <c r="H2" s="94"/>
      <c r="I2" s="145"/>
      <c r="J2" s="145"/>
      <c r="K2" s="145"/>
      <c r="L2" s="145"/>
      <c r="M2" s="145"/>
      <c r="N2" s="145"/>
      <c r="O2" s="145"/>
      <c r="P2" s="145"/>
      <c r="Q2" s="145"/>
      <c r="R2" s="145"/>
      <c r="S2" s="145"/>
      <c r="T2" s="145"/>
      <c r="U2" s="145"/>
      <c r="V2" s="145"/>
      <c r="W2" s="145"/>
      <c r="X2" s="145"/>
      <c r="Y2" s="145"/>
      <c r="Z2" s="145"/>
      <c r="AA2" s="145"/>
      <c r="AB2" s="145"/>
      <c r="AC2" s="145"/>
      <c r="AD2" s="153"/>
      <c r="AE2" s="153"/>
      <c r="AF2" s="153"/>
      <c r="AG2" s="153"/>
      <c r="AH2" s="153"/>
      <c r="AI2" s="153"/>
    </row>
    <row r="3" spans="1:41" ht="172.2" x14ac:dyDescent="0.3">
      <c r="A3" s="70" t="s">
        <v>188</v>
      </c>
      <c r="B3" s="70" t="s">
        <v>0</v>
      </c>
      <c r="C3" s="70" t="s">
        <v>1</v>
      </c>
      <c r="D3" s="71" t="s">
        <v>2</v>
      </c>
      <c r="E3" s="72" t="s">
        <v>3</v>
      </c>
      <c r="F3" s="34" t="s">
        <v>205</v>
      </c>
      <c r="G3" s="34" t="s">
        <v>206</v>
      </c>
      <c r="H3" s="34" t="s">
        <v>207</v>
      </c>
      <c r="I3" s="34" t="s">
        <v>208</v>
      </c>
      <c r="J3" s="34" t="s">
        <v>209</v>
      </c>
      <c r="K3" s="34" t="s">
        <v>210</v>
      </c>
      <c r="L3" s="34" t="s">
        <v>211</v>
      </c>
      <c r="M3" s="34" t="s">
        <v>212</v>
      </c>
      <c r="N3" s="34" t="s">
        <v>213</v>
      </c>
      <c r="O3" s="34" t="s">
        <v>214</v>
      </c>
      <c r="P3" s="34" t="s">
        <v>215</v>
      </c>
      <c r="Q3" s="34" t="s">
        <v>216</v>
      </c>
      <c r="R3" s="34" t="s">
        <v>217</v>
      </c>
      <c r="S3" s="34" t="s">
        <v>218</v>
      </c>
      <c r="T3" s="34" t="s">
        <v>219</v>
      </c>
      <c r="U3" s="174" t="s">
        <v>220</v>
      </c>
      <c r="V3" s="34" t="s">
        <v>221</v>
      </c>
      <c r="W3" s="34" t="s">
        <v>222</v>
      </c>
      <c r="X3" s="34" t="s">
        <v>223</v>
      </c>
      <c r="Y3" s="34" t="s">
        <v>224</v>
      </c>
      <c r="Z3" s="34" t="s">
        <v>225</v>
      </c>
      <c r="AA3" s="34" t="s">
        <v>226</v>
      </c>
      <c r="AB3" s="34" t="s">
        <v>227</v>
      </c>
      <c r="AC3" s="34" t="s">
        <v>228</v>
      </c>
      <c r="AD3" s="34" t="s">
        <v>229</v>
      </c>
      <c r="AE3" s="34" t="s">
        <v>230</v>
      </c>
      <c r="AF3" s="34" t="s">
        <v>231</v>
      </c>
      <c r="AG3" s="34" t="s">
        <v>232</v>
      </c>
      <c r="AH3" s="34" t="s">
        <v>233</v>
      </c>
      <c r="AI3" s="34" t="s">
        <v>234</v>
      </c>
      <c r="AJ3" s="73" t="s">
        <v>237</v>
      </c>
      <c r="AK3" s="74" t="s">
        <v>238</v>
      </c>
      <c r="AL3" s="75" t="s">
        <v>239</v>
      </c>
      <c r="AM3" s="75" t="s">
        <v>240</v>
      </c>
      <c r="AN3" s="76" t="s">
        <v>241</v>
      </c>
      <c r="AO3" s="76" t="s">
        <v>242</v>
      </c>
    </row>
    <row r="4" spans="1:41" s="80" customFormat="1" ht="31.5" customHeight="1" x14ac:dyDescent="0.3">
      <c r="A4" s="70"/>
      <c r="B4" s="188"/>
      <c r="C4" s="191" t="s">
        <v>4</v>
      </c>
      <c r="D4" s="194" t="s">
        <v>5</v>
      </c>
      <c r="E4" s="81" t="s">
        <v>6</v>
      </c>
      <c r="F4" s="82"/>
      <c r="G4" s="82"/>
      <c r="H4" s="82"/>
      <c r="I4" s="90"/>
      <c r="J4" s="82"/>
      <c r="K4" s="82"/>
      <c r="L4" s="90"/>
      <c r="M4" s="82"/>
      <c r="N4" s="82"/>
      <c r="O4" s="90"/>
      <c r="P4" s="82"/>
      <c r="Q4" s="90"/>
      <c r="R4" s="82"/>
      <c r="S4" s="82"/>
      <c r="T4" s="82"/>
      <c r="U4" s="90"/>
      <c r="V4" s="84"/>
      <c r="W4" s="83"/>
      <c r="X4" s="84"/>
      <c r="Y4" s="83"/>
      <c r="Z4" s="84"/>
      <c r="AA4" s="146"/>
      <c r="AB4" s="146"/>
      <c r="AC4" s="146"/>
      <c r="AD4" s="146"/>
      <c r="AE4" s="146"/>
      <c r="AF4" s="146"/>
      <c r="AG4" s="146"/>
      <c r="AH4" s="146"/>
      <c r="AI4" s="146"/>
      <c r="AJ4" s="83"/>
      <c r="AK4" s="84"/>
      <c r="AL4" s="83"/>
      <c r="AM4" s="84"/>
      <c r="AN4" s="83"/>
      <c r="AO4" s="84"/>
    </row>
    <row r="5" spans="1:41" s="80" customFormat="1" ht="31.2" x14ac:dyDescent="0.3">
      <c r="A5" s="70"/>
      <c r="B5" s="189"/>
      <c r="C5" s="192"/>
      <c r="D5" s="195"/>
      <c r="E5" s="28" t="s">
        <v>250</v>
      </c>
      <c r="F5" s="131">
        <v>2</v>
      </c>
      <c r="G5" s="131">
        <v>1</v>
      </c>
      <c r="H5" s="131">
        <v>2</v>
      </c>
      <c r="I5" s="142">
        <v>2</v>
      </c>
      <c r="J5" s="131">
        <v>2</v>
      </c>
      <c r="K5" s="131">
        <v>2</v>
      </c>
      <c r="L5" s="131"/>
      <c r="M5" s="131">
        <v>2</v>
      </c>
      <c r="N5" s="131">
        <v>2</v>
      </c>
      <c r="O5" s="131">
        <v>2</v>
      </c>
      <c r="P5" s="131">
        <v>2</v>
      </c>
      <c r="Q5" s="131">
        <v>2</v>
      </c>
      <c r="R5" s="131">
        <v>2</v>
      </c>
      <c r="S5" s="131">
        <v>2</v>
      </c>
      <c r="T5" s="131">
        <v>2</v>
      </c>
      <c r="U5" s="139">
        <v>2</v>
      </c>
      <c r="V5" s="149">
        <v>2</v>
      </c>
      <c r="W5" s="139">
        <v>2</v>
      </c>
      <c r="X5" s="149">
        <v>2</v>
      </c>
      <c r="Y5" s="149">
        <v>2</v>
      </c>
      <c r="Z5" s="149">
        <v>2</v>
      </c>
      <c r="AA5" s="152">
        <v>0</v>
      </c>
      <c r="AB5" s="152">
        <v>2</v>
      </c>
      <c r="AC5" s="152">
        <v>2</v>
      </c>
      <c r="AD5" s="152">
        <v>2</v>
      </c>
      <c r="AE5" s="152">
        <v>2</v>
      </c>
      <c r="AF5" s="152">
        <v>0</v>
      </c>
      <c r="AG5" s="152">
        <v>2</v>
      </c>
      <c r="AH5" s="152">
        <v>2</v>
      </c>
      <c r="AI5" s="152">
        <v>2</v>
      </c>
      <c r="AJ5" s="36">
        <f>COUNTIF(F5:AI5,2)</f>
        <v>26</v>
      </c>
      <c r="AK5" s="37">
        <f t="shared" ref="AK5" si="0">AJ5/(AJ5+AL5+AN5)</f>
        <v>0.89655172413793105</v>
      </c>
      <c r="AL5" s="38">
        <f>COUNTIF(F5:AI5,1)</f>
        <v>1</v>
      </c>
      <c r="AM5" s="39">
        <f t="shared" ref="AM5" si="1">AL5/(AJ5+AL5+AN5)</f>
        <v>3.4482758620689655E-2</v>
      </c>
      <c r="AN5" s="40">
        <f>COUNTIF(F5:AI5,0)</f>
        <v>2</v>
      </c>
      <c r="AO5" s="41">
        <f t="shared" ref="AO5" si="2">AN5/(AJ5+AL5+AN5)</f>
        <v>6.8965517241379309E-2</v>
      </c>
    </row>
    <row r="6" spans="1:41" s="80" customFormat="1" ht="31.2" x14ac:dyDescent="0.3">
      <c r="A6" s="70"/>
      <c r="B6" s="189"/>
      <c r="C6" s="192"/>
      <c r="D6" s="195"/>
      <c r="E6" s="28" t="s">
        <v>251</v>
      </c>
      <c r="F6" s="131">
        <v>2</v>
      </c>
      <c r="G6" s="131">
        <v>2</v>
      </c>
      <c r="H6" s="142">
        <v>2</v>
      </c>
      <c r="I6" s="142">
        <v>2</v>
      </c>
      <c r="J6" s="131">
        <v>2</v>
      </c>
      <c r="K6" s="131">
        <v>2</v>
      </c>
      <c r="L6" s="131"/>
      <c r="M6" s="142">
        <v>2</v>
      </c>
      <c r="N6" s="142">
        <v>2</v>
      </c>
      <c r="O6" s="142">
        <v>2</v>
      </c>
      <c r="P6" s="142">
        <v>2</v>
      </c>
      <c r="Q6" s="142">
        <v>2</v>
      </c>
      <c r="R6" s="131">
        <v>2</v>
      </c>
      <c r="S6" s="144">
        <v>2</v>
      </c>
      <c r="T6" s="144">
        <v>2</v>
      </c>
      <c r="U6" s="139">
        <v>2</v>
      </c>
      <c r="V6" s="149">
        <v>2</v>
      </c>
      <c r="W6" s="139">
        <v>2</v>
      </c>
      <c r="X6" s="149">
        <v>2</v>
      </c>
      <c r="Y6" s="149">
        <v>2</v>
      </c>
      <c r="Z6" s="149">
        <v>2</v>
      </c>
      <c r="AA6" s="152">
        <v>0</v>
      </c>
      <c r="AB6" s="152">
        <v>2</v>
      </c>
      <c r="AC6" s="152">
        <v>2</v>
      </c>
      <c r="AD6" s="152">
        <v>2</v>
      </c>
      <c r="AE6" s="152">
        <v>2</v>
      </c>
      <c r="AF6" s="152">
        <v>0</v>
      </c>
      <c r="AG6" s="152">
        <v>2</v>
      </c>
      <c r="AH6" s="152">
        <v>2</v>
      </c>
      <c r="AI6" s="152">
        <v>2</v>
      </c>
      <c r="AJ6" s="36">
        <f t="shared" ref="AJ6:AJ69" si="3">COUNTIF(F6:AI6,2)</f>
        <v>27</v>
      </c>
      <c r="AK6" s="37">
        <f t="shared" ref="AK6:AK69" si="4">AJ6/(AJ6+AL6+AN6)</f>
        <v>0.93103448275862066</v>
      </c>
      <c r="AL6" s="38">
        <f t="shared" ref="AL6:AL69" si="5">COUNTIF(F6:AI6,1)</f>
        <v>0</v>
      </c>
      <c r="AM6" s="39">
        <f t="shared" ref="AM6:AM69" si="6">AL6/(AJ6+AL6+AN6)</f>
        <v>0</v>
      </c>
      <c r="AN6" s="40">
        <f t="shared" ref="AN6:AN69" si="7">COUNTIF(F6:AI6,0)</f>
        <v>2</v>
      </c>
      <c r="AO6" s="41">
        <f t="shared" ref="AO6:AO69" si="8">AN6/(AJ6+AL6+AN6)</f>
        <v>6.8965517241379309E-2</v>
      </c>
    </row>
    <row r="7" spans="1:41" s="80" customFormat="1" x14ac:dyDescent="0.3">
      <c r="A7" s="70"/>
      <c r="B7" s="189"/>
      <c r="C7" s="192"/>
      <c r="D7" s="195"/>
      <c r="E7" s="28" t="s">
        <v>252</v>
      </c>
      <c r="F7" s="131">
        <v>2</v>
      </c>
      <c r="G7" s="131">
        <v>2</v>
      </c>
      <c r="H7" s="142">
        <v>2</v>
      </c>
      <c r="I7" s="142">
        <v>2</v>
      </c>
      <c r="J7" s="131">
        <v>2</v>
      </c>
      <c r="K7" s="131">
        <v>2</v>
      </c>
      <c r="L7" s="131"/>
      <c r="M7" s="142">
        <v>2</v>
      </c>
      <c r="N7" s="142">
        <v>2</v>
      </c>
      <c r="O7" s="142">
        <v>2</v>
      </c>
      <c r="P7" s="131">
        <v>2</v>
      </c>
      <c r="Q7" s="142">
        <v>2</v>
      </c>
      <c r="R7" s="131">
        <v>2</v>
      </c>
      <c r="S7" s="144">
        <v>2</v>
      </c>
      <c r="T7" s="144">
        <v>2</v>
      </c>
      <c r="U7" s="139">
        <v>2</v>
      </c>
      <c r="V7" s="149">
        <v>2</v>
      </c>
      <c r="W7" s="139">
        <v>2</v>
      </c>
      <c r="X7" s="149">
        <v>2</v>
      </c>
      <c r="Y7" s="149">
        <v>2</v>
      </c>
      <c r="Z7" s="149">
        <v>2</v>
      </c>
      <c r="AA7" s="152">
        <v>0</v>
      </c>
      <c r="AB7" s="152">
        <v>2</v>
      </c>
      <c r="AC7" s="152">
        <v>2</v>
      </c>
      <c r="AD7" s="152">
        <v>2</v>
      </c>
      <c r="AE7" s="152">
        <v>2</v>
      </c>
      <c r="AF7" s="152">
        <v>2</v>
      </c>
      <c r="AG7" s="152">
        <v>2</v>
      </c>
      <c r="AH7" s="152">
        <v>2</v>
      </c>
      <c r="AI7" s="152">
        <v>2</v>
      </c>
      <c r="AJ7" s="36">
        <f t="shared" si="3"/>
        <v>28</v>
      </c>
      <c r="AK7" s="37">
        <f t="shared" si="4"/>
        <v>0.96551724137931039</v>
      </c>
      <c r="AL7" s="38">
        <f t="shared" si="5"/>
        <v>0</v>
      </c>
      <c r="AM7" s="39">
        <f t="shared" si="6"/>
        <v>0</v>
      </c>
      <c r="AN7" s="40">
        <f t="shared" si="7"/>
        <v>1</v>
      </c>
      <c r="AO7" s="41">
        <f t="shared" si="8"/>
        <v>3.4482758620689655E-2</v>
      </c>
    </row>
    <row r="8" spans="1:41" s="80" customFormat="1" ht="93.6" x14ac:dyDescent="0.3">
      <c r="A8" s="70"/>
      <c r="B8" s="189"/>
      <c r="C8" s="192"/>
      <c r="D8" s="195"/>
      <c r="E8" s="28" t="s">
        <v>253</v>
      </c>
      <c r="F8" s="131">
        <v>1</v>
      </c>
      <c r="G8" s="131">
        <v>1</v>
      </c>
      <c r="H8" s="131">
        <v>1</v>
      </c>
      <c r="I8" s="142">
        <v>1</v>
      </c>
      <c r="J8" s="131">
        <v>2</v>
      </c>
      <c r="K8" s="131">
        <v>2</v>
      </c>
      <c r="L8" s="131"/>
      <c r="M8" s="131">
        <v>1</v>
      </c>
      <c r="N8" s="131">
        <v>1</v>
      </c>
      <c r="O8" s="131">
        <v>1</v>
      </c>
      <c r="P8" s="131">
        <v>1</v>
      </c>
      <c r="Q8" s="131">
        <v>1</v>
      </c>
      <c r="R8" s="131">
        <v>1</v>
      </c>
      <c r="S8" s="131">
        <v>1</v>
      </c>
      <c r="T8" s="131">
        <v>1</v>
      </c>
      <c r="U8" s="139">
        <v>1</v>
      </c>
      <c r="V8" s="149">
        <v>1</v>
      </c>
      <c r="W8" s="139">
        <v>1</v>
      </c>
      <c r="X8" s="149">
        <v>1</v>
      </c>
      <c r="Y8" s="149">
        <v>1</v>
      </c>
      <c r="Z8" s="149">
        <v>2</v>
      </c>
      <c r="AA8" s="152">
        <v>0</v>
      </c>
      <c r="AB8" s="152">
        <v>1</v>
      </c>
      <c r="AC8" s="152">
        <v>0</v>
      </c>
      <c r="AD8" s="152">
        <v>0</v>
      </c>
      <c r="AE8" s="152">
        <v>1</v>
      </c>
      <c r="AF8" s="152">
        <v>0</v>
      </c>
      <c r="AG8" s="152">
        <v>2</v>
      </c>
      <c r="AH8" s="152">
        <v>1</v>
      </c>
      <c r="AI8" s="152">
        <v>1</v>
      </c>
      <c r="AJ8" s="36">
        <f t="shared" si="3"/>
        <v>4</v>
      </c>
      <c r="AK8" s="37">
        <f t="shared" si="4"/>
        <v>0.13793103448275862</v>
      </c>
      <c r="AL8" s="38">
        <f t="shared" si="5"/>
        <v>21</v>
      </c>
      <c r="AM8" s="39">
        <f t="shared" si="6"/>
        <v>0.72413793103448276</v>
      </c>
      <c r="AN8" s="40">
        <f t="shared" si="7"/>
        <v>4</v>
      </c>
      <c r="AO8" s="41">
        <f t="shared" si="8"/>
        <v>0.13793103448275862</v>
      </c>
    </row>
    <row r="9" spans="1:41" s="80" customFormat="1" ht="31.2" x14ac:dyDescent="0.3">
      <c r="A9" s="70"/>
      <c r="B9" s="189"/>
      <c r="C9" s="192"/>
      <c r="D9" s="195"/>
      <c r="E9" s="28" t="s">
        <v>254</v>
      </c>
      <c r="F9" s="131">
        <v>2</v>
      </c>
      <c r="G9" s="131">
        <v>2</v>
      </c>
      <c r="H9" s="131">
        <v>2</v>
      </c>
      <c r="I9" s="142">
        <v>1</v>
      </c>
      <c r="J9" s="131">
        <v>2</v>
      </c>
      <c r="K9" s="131">
        <v>2</v>
      </c>
      <c r="L9" s="131"/>
      <c r="M9" s="131">
        <v>2</v>
      </c>
      <c r="N9" s="131">
        <v>2</v>
      </c>
      <c r="O9" s="131">
        <v>1</v>
      </c>
      <c r="P9" s="131">
        <v>2</v>
      </c>
      <c r="Q9" s="131">
        <v>1</v>
      </c>
      <c r="R9" s="131">
        <v>2</v>
      </c>
      <c r="S9" s="131">
        <v>2</v>
      </c>
      <c r="T9" s="131">
        <v>2</v>
      </c>
      <c r="U9" s="139">
        <v>2</v>
      </c>
      <c r="V9" s="149">
        <v>2</v>
      </c>
      <c r="W9" s="139">
        <v>1</v>
      </c>
      <c r="X9" s="149">
        <v>1</v>
      </c>
      <c r="Y9" s="149">
        <v>2</v>
      </c>
      <c r="Z9" s="149">
        <v>2</v>
      </c>
      <c r="AA9" s="152">
        <v>0</v>
      </c>
      <c r="AB9" s="152">
        <v>1</v>
      </c>
      <c r="AC9" s="152">
        <v>2</v>
      </c>
      <c r="AD9" s="152">
        <v>2</v>
      </c>
      <c r="AE9" s="152">
        <v>1</v>
      </c>
      <c r="AF9" s="152">
        <v>2</v>
      </c>
      <c r="AG9" s="152">
        <v>2</v>
      </c>
      <c r="AH9" s="152">
        <v>2</v>
      </c>
      <c r="AI9" s="152">
        <v>2</v>
      </c>
      <c r="AJ9" s="36">
        <f t="shared" si="3"/>
        <v>21</v>
      </c>
      <c r="AK9" s="37">
        <f t="shared" si="4"/>
        <v>0.72413793103448276</v>
      </c>
      <c r="AL9" s="38">
        <f t="shared" si="5"/>
        <v>7</v>
      </c>
      <c r="AM9" s="39">
        <f t="shared" si="6"/>
        <v>0.2413793103448276</v>
      </c>
      <c r="AN9" s="40">
        <f t="shared" si="7"/>
        <v>1</v>
      </c>
      <c r="AO9" s="41">
        <f t="shared" si="8"/>
        <v>3.4482758620689655E-2</v>
      </c>
    </row>
    <row r="10" spans="1:41" s="80" customFormat="1" x14ac:dyDescent="0.3">
      <c r="A10" s="70"/>
      <c r="B10" s="189"/>
      <c r="C10" s="192"/>
      <c r="D10" s="195"/>
      <c r="E10" s="28" t="s">
        <v>255</v>
      </c>
      <c r="F10" s="131">
        <v>1</v>
      </c>
      <c r="G10" s="131">
        <v>2</v>
      </c>
      <c r="H10" s="131">
        <v>2</v>
      </c>
      <c r="I10" s="142">
        <v>1</v>
      </c>
      <c r="J10" s="131">
        <v>1</v>
      </c>
      <c r="K10" s="131">
        <v>1</v>
      </c>
      <c r="L10" s="131"/>
      <c r="M10" s="131">
        <v>1</v>
      </c>
      <c r="N10" s="131">
        <v>1</v>
      </c>
      <c r="O10" s="131">
        <v>2</v>
      </c>
      <c r="P10" s="131">
        <v>1</v>
      </c>
      <c r="Q10" s="131">
        <v>1</v>
      </c>
      <c r="R10" s="131">
        <v>1</v>
      </c>
      <c r="S10" s="131">
        <v>0</v>
      </c>
      <c r="T10" s="131">
        <v>2</v>
      </c>
      <c r="U10" s="139">
        <v>1</v>
      </c>
      <c r="V10" s="149">
        <v>1</v>
      </c>
      <c r="W10" s="139">
        <v>0</v>
      </c>
      <c r="X10" s="149">
        <v>1</v>
      </c>
      <c r="Y10" s="149">
        <v>1</v>
      </c>
      <c r="Z10" s="149">
        <v>1</v>
      </c>
      <c r="AA10" s="152">
        <v>0</v>
      </c>
      <c r="AB10" s="152">
        <v>1</v>
      </c>
      <c r="AC10" s="152">
        <v>1</v>
      </c>
      <c r="AD10" s="152">
        <v>1</v>
      </c>
      <c r="AE10" s="152">
        <v>0</v>
      </c>
      <c r="AF10" s="152">
        <v>0</v>
      </c>
      <c r="AG10" s="152">
        <v>1</v>
      </c>
      <c r="AH10" s="152">
        <v>0</v>
      </c>
      <c r="AI10" s="152">
        <v>1</v>
      </c>
      <c r="AJ10" s="36">
        <f t="shared" si="3"/>
        <v>4</v>
      </c>
      <c r="AK10" s="37">
        <f t="shared" si="4"/>
        <v>0.13793103448275862</v>
      </c>
      <c r="AL10" s="38">
        <f t="shared" si="5"/>
        <v>19</v>
      </c>
      <c r="AM10" s="39">
        <f t="shared" si="6"/>
        <v>0.65517241379310343</v>
      </c>
      <c r="AN10" s="40">
        <f t="shared" si="7"/>
        <v>6</v>
      </c>
      <c r="AO10" s="41">
        <f t="shared" si="8"/>
        <v>0.20689655172413793</v>
      </c>
    </row>
    <row r="11" spans="1:41" s="80" customFormat="1" x14ac:dyDescent="0.3">
      <c r="A11" s="70"/>
      <c r="B11" s="189"/>
      <c r="C11" s="192"/>
      <c r="D11" s="195"/>
      <c r="E11" s="28" t="s">
        <v>256</v>
      </c>
      <c r="F11" s="131">
        <v>2</v>
      </c>
      <c r="G11" s="131">
        <v>2</v>
      </c>
      <c r="H11" s="131">
        <v>2</v>
      </c>
      <c r="I11" s="142">
        <v>2</v>
      </c>
      <c r="J11" s="131">
        <v>2</v>
      </c>
      <c r="K11" s="131">
        <v>2</v>
      </c>
      <c r="L11" s="131"/>
      <c r="M11" s="131">
        <v>2</v>
      </c>
      <c r="N11" s="131">
        <v>2</v>
      </c>
      <c r="O11" s="131">
        <v>2</v>
      </c>
      <c r="P11" s="131">
        <v>2</v>
      </c>
      <c r="Q11" s="131">
        <v>2</v>
      </c>
      <c r="R11" s="131">
        <v>2</v>
      </c>
      <c r="S11" s="131">
        <v>2</v>
      </c>
      <c r="T11" s="131">
        <v>2</v>
      </c>
      <c r="U11" s="139">
        <v>2</v>
      </c>
      <c r="V11" s="149">
        <v>2</v>
      </c>
      <c r="W11" s="139">
        <v>1</v>
      </c>
      <c r="X11" s="149">
        <v>2</v>
      </c>
      <c r="Y11" s="149">
        <v>2</v>
      </c>
      <c r="Z11" s="149">
        <v>2</v>
      </c>
      <c r="AA11" s="152">
        <v>0</v>
      </c>
      <c r="AB11" s="152">
        <v>2</v>
      </c>
      <c r="AC11" s="152">
        <v>2</v>
      </c>
      <c r="AD11" s="152">
        <v>2</v>
      </c>
      <c r="AE11" s="152">
        <v>2</v>
      </c>
      <c r="AF11" s="152">
        <v>2</v>
      </c>
      <c r="AG11" s="152">
        <v>2</v>
      </c>
      <c r="AH11" s="152">
        <v>2</v>
      </c>
      <c r="AI11" s="152">
        <v>2</v>
      </c>
      <c r="AJ11" s="36">
        <f t="shared" si="3"/>
        <v>27</v>
      </c>
      <c r="AK11" s="37">
        <f t="shared" si="4"/>
        <v>0.93103448275862066</v>
      </c>
      <c r="AL11" s="38">
        <f t="shared" si="5"/>
        <v>1</v>
      </c>
      <c r="AM11" s="39">
        <f t="shared" si="6"/>
        <v>3.4482758620689655E-2</v>
      </c>
      <c r="AN11" s="40">
        <f t="shared" si="7"/>
        <v>1</v>
      </c>
      <c r="AO11" s="41">
        <f t="shared" si="8"/>
        <v>3.4482758620689655E-2</v>
      </c>
    </row>
    <row r="12" spans="1:41" s="80" customFormat="1" x14ac:dyDescent="0.3">
      <c r="A12" s="70"/>
      <c r="B12" s="189"/>
      <c r="C12" s="192"/>
      <c r="D12" s="195"/>
      <c r="E12" s="28" t="s">
        <v>257</v>
      </c>
      <c r="F12" s="131">
        <v>2</v>
      </c>
      <c r="G12" s="131">
        <v>2</v>
      </c>
      <c r="H12" s="142">
        <v>2</v>
      </c>
      <c r="I12" s="142">
        <v>2</v>
      </c>
      <c r="J12" s="131">
        <v>2</v>
      </c>
      <c r="K12" s="131">
        <v>2</v>
      </c>
      <c r="L12" s="131"/>
      <c r="M12" s="131">
        <v>2</v>
      </c>
      <c r="N12" s="131">
        <v>2</v>
      </c>
      <c r="O12" s="142">
        <v>2</v>
      </c>
      <c r="P12" s="131">
        <v>2</v>
      </c>
      <c r="Q12" s="142">
        <v>2</v>
      </c>
      <c r="R12" s="131">
        <v>2</v>
      </c>
      <c r="S12" s="131">
        <v>2</v>
      </c>
      <c r="T12" s="131">
        <v>2</v>
      </c>
      <c r="U12" s="139">
        <v>2</v>
      </c>
      <c r="V12" s="149">
        <v>2</v>
      </c>
      <c r="W12" s="139">
        <v>1</v>
      </c>
      <c r="X12" s="149">
        <v>2</v>
      </c>
      <c r="Y12" s="149">
        <v>1</v>
      </c>
      <c r="Z12" s="149">
        <v>2</v>
      </c>
      <c r="AA12" s="152">
        <v>0</v>
      </c>
      <c r="AB12" s="152">
        <v>2</v>
      </c>
      <c r="AC12" s="152">
        <v>2</v>
      </c>
      <c r="AD12" s="152">
        <v>2</v>
      </c>
      <c r="AE12" s="152">
        <v>2</v>
      </c>
      <c r="AF12" s="152">
        <v>2</v>
      </c>
      <c r="AG12" s="152">
        <v>2</v>
      </c>
      <c r="AH12" s="152">
        <v>2</v>
      </c>
      <c r="AI12" s="152">
        <v>2</v>
      </c>
      <c r="AJ12" s="36">
        <f t="shared" si="3"/>
        <v>26</v>
      </c>
      <c r="AK12" s="37">
        <f t="shared" si="4"/>
        <v>0.89655172413793105</v>
      </c>
      <c r="AL12" s="38">
        <f t="shared" si="5"/>
        <v>2</v>
      </c>
      <c r="AM12" s="39">
        <f t="shared" si="6"/>
        <v>6.8965517241379309E-2</v>
      </c>
      <c r="AN12" s="40">
        <f t="shared" si="7"/>
        <v>1</v>
      </c>
      <c r="AO12" s="41">
        <f t="shared" si="8"/>
        <v>3.4482758620689655E-2</v>
      </c>
    </row>
    <row r="13" spans="1:41" s="80" customFormat="1" x14ac:dyDescent="0.3">
      <c r="A13" s="70"/>
      <c r="B13" s="189"/>
      <c r="C13" s="192"/>
      <c r="D13" s="195"/>
      <c r="E13" s="28" t="s">
        <v>258</v>
      </c>
      <c r="F13" s="131">
        <v>2</v>
      </c>
      <c r="G13" s="131">
        <v>2</v>
      </c>
      <c r="H13" s="142">
        <v>2</v>
      </c>
      <c r="I13" s="142">
        <v>0</v>
      </c>
      <c r="J13" s="131">
        <v>2</v>
      </c>
      <c r="K13" s="131">
        <v>2</v>
      </c>
      <c r="L13" s="131"/>
      <c r="M13" s="131">
        <v>2</v>
      </c>
      <c r="N13" s="131">
        <v>2</v>
      </c>
      <c r="O13" s="142">
        <v>2</v>
      </c>
      <c r="P13" s="131">
        <v>2</v>
      </c>
      <c r="Q13" s="131">
        <v>2</v>
      </c>
      <c r="R13" s="131">
        <v>2</v>
      </c>
      <c r="S13" s="131">
        <v>2</v>
      </c>
      <c r="T13" s="131">
        <v>2</v>
      </c>
      <c r="U13" s="139">
        <v>2</v>
      </c>
      <c r="V13" s="149">
        <v>2</v>
      </c>
      <c r="W13" s="139">
        <v>2</v>
      </c>
      <c r="X13" s="149">
        <v>2</v>
      </c>
      <c r="Y13" s="149">
        <v>2</v>
      </c>
      <c r="Z13" s="149">
        <v>2</v>
      </c>
      <c r="AA13" s="152">
        <v>0</v>
      </c>
      <c r="AB13" s="152">
        <v>2</v>
      </c>
      <c r="AC13" s="152">
        <v>2</v>
      </c>
      <c r="AD13" s="152">
        <v>2</v>
      </c>
      <c r="AE13" s="152">
        <v>2</v>
      </c>
      <c r="AF13" s="152">
        <v>2</v>
      </c>
      <c r="AG13" s="152">
        <v>2</v>
      </c>
      <c r="AH13" s="152">
        <v>2</v>
      </c>
      <c r="AI13" s="152">
        <v>2</v>
      </c>
      <c r="AJ13" s="36">
        <f t="shared" si="3"/>
        <v>27</v>
      </c>
      <c r="AK13" s="37">
        <f t="shared" si="4"/>
        <v>0.93103448275862066</v>
      </c>
      <c r="AL13" s="38">
        <f t="shared" si="5"/>
        <v>0</v>
      </c>
      <c r="AM13" s="39">
        <f t="shared" si="6"/>
        <v>0</v>
      </c>
      <c r="AN13" s="40">
        <f t="shared" si="7"/>
        <v>2</v>
      </c>
      <c r="AO13" s="41">
        <f t="shared" si="8"/>
        <v>6.8965517241379309E-2</v>
      </c>
    </row>
    <row r="14" spans="1:41" s="80" customFormat="1" ht="46.8" x14ac:dyDescent="0.3">
      <c r="A14" s="70"/>
      <c r="B14" s="189"/>
      <c r="C14" s="192"/>
      <c r="D14" s="195"/>
      <c r="E14" s="28" t="s">
        <v>259</v>
      </c>
      <c r="F14" s="100">
        <v>2</v>
      </c>
      <c r="G14" s="131">
        <v>2</v>
      </c>
      <c r="H14" s="142">
        <v>2</v>
      </c>
      <c r="I14" s="142">
        <v>2</v>
      </c>
      <c r="J14" s="131">
        <v>2</v>
      </c>
      <c r="K14" s="131">
        <v>2</v>
      </c>
      <c r="L14" s="131"/>
      <c r="M14" s="131">
        <v>2</v>
      </c>
      <c r="N14" s="131">
        <v>2</v>
      </c>
      <c r="O14" s="142">
        <v>2</v>
      </c>
      <c r="P14" s="139">
        <v>1</v>
      </c>
      <c r="Q14" s="131">
        <v>2</v>
      </c>
      <c r="R14" s="131">
        <v>2</v>
      </c>
      <c r="S14" s="131">
        <v>2</v>
      </c>
      <c r="T14" s="144">
        <v>2</v>
      </c>
      <c r="U14" s="139">
        <v>2</v>
      </c>
      <c r="V14" s="149">
        <v>2</v>
      </c>
      <c r="W14" s="139">
        <v>1</v>
      </c>
      <c r="X14" s="149">
        <v>2</v>
      </c>
      <c r="Y14" s="149">
        <v>2</v>
      </c>
      <c r="Z14" s="149">
        <v>2</v>
      </c>
      <c r="AA14" s="152">
        <v>0</v>
      </c>
      <c r="AB14" s="152">
        <v>2</v>
      </c>
      <c r="AC14" s="152">
        <v>2</v>
      </c>
      <c r="AD14" s="152">
        <v>2</v>
      </c>
      <c r="AE14" s="152">
        <v>2</v>
      </c>
      <c r="AF14" s="152">
        <v>2</v>
      </c>
      <c r="AG14" s="152">
        <v>2</v>
      </c>
      <c r="AH14" s="152">
        <v>2</v>
      </c>
      <c r="AI14" s="152">
        <v>2</v>
      </c>
      <c r="AJ14" s="36">
        <f t="shared" si="3"/>
        <v>26</v>
      </c>
      <c r="AK14" s="37">
        <f t="shared" si="4"/>
        <v>0.89655172413793105</v>
      </c>
      <c r="AL14" s="38">
        <f t="shared" si="5"/>
        <v>2</v>
      </c>
      <c r="AM14" s="39">
        <f t="shared" si="6"/>
        <v>6.8965517241379309E-2</v>
      </c>
      <c r="AN14" s="40">
        <f t="shared" si="7"/>
        <v>1</v>
      </c>
      <c r="AO14" s="41">
        <f t="shared" si="8"/>
        <v>3.4482758620689655E-2</v>
      </c>
    </row>
    <row r="15" spans="1:41" s="80" customFormat="1" ht="31.2" x14ac:dyDescent="0.3">
      <c r="A15" s="70"/>
      <c r="B15" s="189"/>
      <c r="C15" s="192"/>
      <c r="D15" s="195"/>
      <c r="E15" s="28" t="s">
        <v>260</v>
      </c>
      <c r="F15" s="131">
        <v>2</v>
      </c>
      <c r="G15" s="131">
        <v>2</v>
      </c>
      <c r="H15" s="142">
        <v>2</v>
      </c>
      <c r="I15" s="142">
        <v>2</v>
      </c>
      <c r="J15" s="131">
        <v>2</v>
      </c>
      <c r="K15" s="131">
        <v>2</v>
      </c>
      <c r="L15" s="131"/>
      <c r="M15" s="131">
        <v>1</v>
      </c>
      <c r="N15" s="131">
        <v>2</v>
      </c>
      <c r="O15" s="142">
        <v>2</v>
      </c>
      <c r="P15" s="131">
        <v>2</v>
      </c>
      <c r="Q15" s="131">
        <v>2</v>
      </c>
      <c r="R15" s="131">
        <v>2</v>
      </c>
      <c r="S15" s="144">
        <v>2</v>
      </c>
      <c r="T15" s="144">
        <v>2</v>
      </c>
      <c r="U15" s="139">
        <v>2</v>
      </c>
      <c r="V15" s="149">
        <v>2</v>
      </c>
      <c r="W15" s="139">
        <v>2</v>
      </c>
      <c r="X15" s="149">
        <v>2</v>
      </c>
      <c r="Y15" s="149">
        <v>2</v>
      </c>
      <c r="Z15" s="149">
        <v>2</v>
      </c>
      <c r="AA15" s="152">
        <v>0</v>
      </c>
      <c r="AB15" s="152">
        <v>2</v>
      </c>
      <c r="AC15" s="152">
        <v>2</v>
      </c>
      <c r="AD15" s="152">
        <v>2</v>
      </c>
      <c r="AE15" s="152">
        <v>2</v>
      </c>
      <c r="AF15" s="152">
        <v>2</v>
      </c>
      <c r="AG15" s="152">
        <v>2</v>
      </c>
      <c r="AH15" s="152">
        <v>2</v>
      </c>
      <c r="AI15" s="152">
        <v>2</v>
      </c>
      <c r="AJ15" s="36">
        <f t="shared" si="3"/>
        <v>27</v>
      </c>
      <c r="AK15" s="37">
        <f t="shared" si="4"/>
        <v>0.93103448275862066</v>
      </c>
      <c r="AL15" s="38">
        <f t="shared" si="5"/>
        <v>1</v>
      </c>
      <c r="AM15" s="39">
        <f t="shared" si="6"/>
        <v>3.4482758620689655E-2</v>
      </c>
      <c r="AN15" s="40">
        <f t="shared" si="7"/>
        <v>1</v>
      </c>
      <c r="AO15" s="41">
        <f t="shared" si="8"/>
        <v>3.4482758620689655E-2</v>
      </c>
    </row>
    <row r="16" spans="1:41" s="80" customFormat="1" ht="31.2" x14ac:dyDescent="0.3">
      <c r="A16" s="70"/>
      <c r="B16" s="189"/>
      <c r="C16" s="192"/>
      <c r="D16" s="195"/>
      <c r="E16" s="28" t="s">
        <v>261</v>
      </c>
      <c r="F16" s="131">
        <v>2</v>
      </c>
      <c r="G16" s="131">
        <v>2</v>
      </c>
      <c r="H16" s="142">
        <v>2</v>
      </c>
      <c r="I16" s="142">
        <v>2</v>
      </c>
      <c r="J16" s="131">
        <v>2</v>
      </c>
      <c r="K16" s="131">
        <v>2</v>
      </c>
      <c r="L16" s="131"/>
      <c r="M16" s="131">
        <v>2</v>
      </c>
      <c r="N16" s="131">
        <v>2</v>
      </c>
      <c r="O16" s="142">
        <v>2</v>
      </c>
      <c r="P16" s="131">
        <v>2</v>
      </c>
      <c r="Q16" s="131">
        <v>2</v>
      </c>
      <c r="R16" s="131">
        <v>2</v>
      </c>
      <c r="S16" s="144">
        <v>2</v>
      </c>
      <c r="T16" s="144">
        <v>2</v>
      </c>
      <c r="U16" s="139">
        <v>2</v>
      </c>
      <c r="V16" s="149">
        <v>2</v>
      </c>
      <c r="W16" s="139">
        <v>2</v>
      </c>
      <c r="X16" s="149">
        <v>2</v>
      </c>
      <c r="Y16" s="149">
        <v>2</v>
      </c>
      <c r="Z16" s="149">
        <v>2</v>
      </c>
      <c r="AA16" s="152">
        <v>0</v>
      </c>
      <c r="AB16" s="152">
        <v>2</v>
      </c>
      <c r="AC16" s="152">
        <v>2</v>
      </c>
      <c r="AD16" s="152">
        <v>2</v>
      </c>
      <c r="AE16" s="152">
        <v>2</v>
      </c>
      <c r="AF16" s="152">
        <v>2</v>
      </c>
      <c r="AG16" s="152">
        <v>2</v>
      </c>
      <c r="AH16" s="152">
        <v>2</v>
      </c>
      <c r="AI16" s="152">
        <v>2</v>
      </c>
      <c r="AJ16" s="36">
        <f t="shared" si="3"/>
        <v>28</v>
      </c>
      <c r="AK16" s="37">
        <f t="shared" si="4"/>
        <v>0.96551724137931039</v>
      </c>
      <c r="AL16" s="38">
        <f t="shared" si="5"/>
        <v>0</v>
      </c>
      <c r="AM16" s="39">
        <f t="shared" si="6"/>
        <v>0</v>
      </c>
      <c r="AN16" s="40">
        <f t="shared" si="7"/>
        <v>1</v>
      </c>
      <c r="AO16" s="41">
        <f t="shared" si="8"/>
        <v>3.4482758620689655E-2</v>
      </c>
    </row>
    <row r="17" spans="1:41" s="80" customFormat="1" ht="31.2" x14ac:dyDescent="0.3">
      <c r="A17" s="70"/>
      <c r="B17" s="189"/>
      <c r="C17" s="192"/>
      <c r="D17" s="195"/>
      <c r="E17" s="28" t="s">
        <v>262</v>
      </c>
      <c r="F17" s="131">
        <v>2</v>
      </c>
      <c r="G17" s="131">
        <v>2</v>
      </c>
      <c r="H17" s="142">
        <v>2</v>
      </c>
      <c r="I17" s="142">
        <v>2</v>
      </c>
      <c r="J17" s="131">
        <v>2</v>
      </c>
      <c r="K17" s="131">
        <v>2</v>
      </c>
      <c r="L17" s="131"/>
      <c r="M17" s="131">
        <v>2</v>
      </c>
      <c r="N17" s="142">
        <v>2</v>
      </c>
      <c r="O17" s="142">
        <v>2</v>
      </c>
      <c r="P17" s="131">
        <v>2</v>
      </c>
      <c r="Q17" s="131">
        <v>2</v>
      </c>
      <c r="R17" s="131">
        <v>2</v>
      </c>
      <c r="S17" s="144">
        <v>2</v>
      </c>
      <c r="T17" s="144">
        <v>2</v>
      </c>
      <c r="U17" s="139">
        <v>2</v>
      </c>
      <c r="V17" s="149">
        <v>2</v>
      </c>
      <c r="W17" s="139">
        <v>2</v>
      </c>
      <c r="X17" s="149">
        <v>2</v>
      </c>
      <c r="Y17" s="149">
        <v>2</v>
      </c>
      <c r="Z17" s="149">
        <v>2</v>
      </c>
      <c r="AA17" s="152">
        <v>0</v>
      </c>
      <c r="AB17" s="152">
        <v>2</v>
      </c>
      <c r="AC17" s="152">
        <v>2</v>
      </c>
      <c r="AD17" s="152">
        <v>2</v>
      </c>
      <c r="AE17" s="152">
        <v>2</v>
      </c>
      <c r="AF17" s="152">
        <v>2</v>
      </c>
      <c r="AG17" s="152">
        <v>2</v>
      </c>
      <c r="AH17" s="152">
        <v>2</v>
      </c>
      <c r="AI17" s="152">
        <v>2</v>
      </c>
      <c r="AJ17" s="36">
        <f t="shared" si="3"/>
        <v>28</v>
      </c>
      <c r="AK17" s="37">
        <f t="shared" si="4"/>
        <v>0.96551724137931039</v>
      </c>
      <c r="AL17" s="38">
        <f t="shared" si="5"/>
        <v>0</v>
      </c>
      <c r="AM17" s="39">
        <f t="shared" si="6"/>
        <v>0</v>
      </c>
      <c r="AN17" s="40">
        <f t="shared" si="7"/>
        <v>1</v>
      </c>
      <c r="AO17" s="41">
        <f t="shared" si="8"/>
        <v>3.4482758620689655E-2</v>
      </c>
    </row>
    <row r="18" spans="1:41" s="80" customFormat="1" ht="31.2" x14ac:dyDescent="0.3">
      <c r="A18" s="70"/>
      <c r="B18" s="189"/>
      <c r="C18" s="192"/>
      <c r="D18" s="195"/>
      <c r="E18" s="28" t="s">
        <v>263</v>
      </c>
      <c r="F18" s="131">
        <v>2</v>
      </c>
      <c r="G18" s="131">
        <v>2</v>
      </c>
      <c r="H18" s="142">
        <v>2</v>
      </c>
      <c r="I18" s="142">
        <v>2</v>
      </c>
      <c r="J18" s="131">
        <v>2</v>
      </c>
      <c r="K18" s="131">
        <v>2</v>
      </c>
      <c r="L18" s="131"/>
      <c r="M18" s="131">
        <v>2</v>
      </c>
      <c r="N18" s="142">
        <v>2</v>
      </c>
      <c r="O18" s="142">
        <v>2</v>
      </c>
      <c r="P18" s="131">
        <v>2</v>
      </c>
      <c r="Q18" s="131">
        <v>2</v>
      </c>
      <c r="R18" s="131">
        <v>2</v>
      </c>
      <c r="S18" s="144">
        <v>2</v>
      </c>
      <c r="T18" s="144">
        <v>2</v>
      </c>
      <c r="U18" s="139">
        <v>2</v>
      </c>
      <c r="V18" s="149">
        <v>2</v>
      </c>
      <c r="W18" s="139">
        <v>2</v>
      </c>
      <c r="X18" s="149">
        <v>2</v>
      </c>
      <c r="Y18" s="149">
        <v>2</v>
      </c>
      <c r="Z18" s="149">
        <v>2</v>
      </c>
      <c r="AA18" s="152">
        <v>0</v>
      </c>
      <c r="AB18" s="152">
        <v>2</v>
      </c>
      <c r="AC18" s="152">
        <v>2</v>
      </c>
      <c r="AD18" s="152">
        <v>1</v>
      </c>
      <c r="AE18" s="152">
        <v>2</v>
      </c>
      <c r="AF18" s="152">
        <v>2</v>
      </c>
      <c r="AG18" s="152">
        <v>2</v>
      </c>
      <c r="AH18" s="152">
        <v>2</v>
      </c>
      <c r="AI18" s="152">
        <v>2</v>
      </c>
      <c r="AJ18" s="36">
        <f t="shared" si="3"/>
        <v>27</v>
      </c>
      <c r="AK18" s="37">
        <f t="shared" si="4"/>
        <v>0.93103448275862066</v>
      </c>
      <c r="AL18" s="38">
        <f t="shared" si="5"/>
        <v>1</v>
      </c>
      <c r="AM18" s="39">
        <f t="shared" si="6"/>
        <v>3.4482758620689655E-2</v>
      </c>
      <c r="AN18" s="40">
        <f t="shared" si="7"/>
        <v>1</v>
      </c>
      <c r="AO18" s="41">
        <f t="shared" si="8"/>
        <v>3.4482758620689655E-2</v>
      </c>
    </row>
    <row r="19" spans="1:41" s="80" customFormat="1" ht="31.2" x14ac:dyDescent="0.3">
      <c r="A19" s="70"/>
      <c r="B19" s="189"/>
      <c r="C19" s="192"/>
      <c r="D19" s="195"/>
      <c r="E19" s="28" t="s">
        <v>264</v>
      </c>
      <c r="F19" s="131">
        <v>2</v>
      </c>
      <c r="G19" s="131">
        <v>2</v>
      </c>
      <c r="H19" s="142">
        <v>2</v>
      </c>
      <c r="I19" s="142">
        <v>2</v>
      </c>
      <c r="J19" s="131">
        <v>2</v>
      </c>
      <c r="K19" s="142">
        <v>2</v>
      </c>
      <c r="L19" s="131"/>
      <c r="M19" s="131">
        <v>2</v>
      </c>
      <c r="N19" s="142">
        <v>2</v>
      </c>
      <c r="O19" s="142">
        <v>2</v>
      </c>
      <c r="P19" s="131">
        <v>2</v>
      </c>
      <c r="Q19" s="131">
        <v>2</v>
      </c>
      <c r="R19" s="131">
        <v>2</v>
      </c>
      <c r="S19" s="144">
        <v>2</v>
      </c>
      <c r="T19" s="144">
        <v>2</v>
      </c>
      <c r="U19" s="139">
        <v>2</v>
      </c>
      <c r="V19" s="149">
        <v>2</v>
      </c>
      <c r="W19" s="139">
        <v>2</v>
      </c>
      <c r="X19" s="149">
        <v>2</v>
      </c>
      <c r="Y19" s="149">
        <v>2</v>
      </c>
      <c r="Z19" s="149">
        <v>2</v>
      </c>
      <c r="AA19" s="152">
        <v>0</v>
      </c>
      <c r="AB19" s="152">
        <v>2</v>
      </c>
      <c r="AC19" s="152">
        <v>2</v>
      </c>
      <c r="AD19" s="152">
        <v>2</v>
      </c>
      <c r="AE19" s="152">
        <v>2</v>
      </c>
      <c r="AF19" s="152">
        <v>2</v>
      </c>
      <c r="AG19" s="152">
        <v>0</v>
      </c>
      <c r="AH19" s="152">
        <v>2</v>
      </c>
      <c r="AI19" s="152">
        <v>2</v>
      </c>
      <c r="AJ19" s="36">
        <f t="shared" si="3"/>
        <v>27</v>
      </c>
      <c r="AK19" s="37">
        <f t="shared" si="4"/>
        <v>0.93103448275862066</v>
      </c>
      <c r="AL19" s="38">
        <f t="shared" si="5"/>
        <v>0</v>
      </c>
      <c r="AM19" s="39">
        <f t="shared" si="6"/>
        <v>0</v>
      </c>
      <c r="AN19" s="40">
        <f t="shared" si="7"/>
        <v>2</v>
      </c>
      <c r="AO19" s="41">
        <f t="shared" si="8"/>
        <v>6.8965517241379309E-2</v>
      </c>
    </row>
    <row r="20" spans="1:41" s="80" customFormat="1" ht="31.2" x14ac:dyDescent="0.3">
      <c r="A20" s="70"/>
      <c r="B20" s="189"/>
      <c r="C20" s="192"/>
      <c r="D20" s="195"/>
      <c r="E20" s="28" t="s">
        <v>265</v>
      </c>
      <c r="F20" s="131">
        <v>2</v>
      </c>
      <c r="G20" s="131">
        <v>2</v>
      </c>
      <c r="H20" s="142">
        <v>2</v>
      </c>
      <c r="I20" s="142">
        <v>2</v>
      </c>
      <c r="J20" s="131">
        <v>2</v>
      </c>
      <c r="K20" s="142">
        <v>2</v>
      </c>
      <c r="L20" s="131"/>
      <c r="M20" s="131">
        <v>2</v>
      </c>
      <c r="N20" s="142">
        <v>2</v>
      </c>
      <c r="O20" s="142">
        <v>2</v>
      </c>
      <c r="P20" s="131">
        <v>2</v>
      </c>
      <c r="Q20" s="131">
        <v>2</v>
      </c>
      <c r="R20" s="131">
        <v>2</v>
      </c>
      <c r="S20" s="144">
        <v>2</v>
      </c>
      <c r="T20" s="144">
        <v>2</v>
      </c>
      <c r="U20" s="139">
        <v>2</v>
      </c>
      <c r="V20" s="149">
        <v>2</v>
      </c>
      <c r="W20" s="139">
        <v>2</v>
      </c>
      <c r="X20" s="149">
        <v>2</v>
      </c>
      <c r="Y20" s="149">
        <v>2</v>
      </c>
      <c r="Z20" s="149">
        <v>2</v>
      </c>
      <c r="AA20" s="152">
        <v>0</v>
      </c>
      <c r="AB20" s="152">
        <v>2</v>
      </c>
      <c r="AC20" s="152">
        <v>2</v>
      </c>
      <c r="AD20" s="152">
        <v>2</v>
      </c>
      <c r="AE20" s="152">
        <v>2</v>
      </c>
      <c r="AF20" s="152">
        <v>2</v>
      </c>
      <c r="AG20" s="152">
        <v>2</v>
      </c>
      <c r="AH20" s="152">
        <v>2</v>
      </c>
      <c r="AI20" s="152">
        <v>2</v>
      </c>
      <c r="AJ20" s="36">
        <f t="shared" si="3"/>
        <v>28</v>
      </c>
      <c r="AK20" s="37">
        <f t="shared" si="4"/>
        <v>0.96551724137931039</v>
      </c>
      <c r="AL20" s="38">
        <f t="shared" si="5"/>
        <v>0</v>
      </c>
      <c r="AM20" s="39">
        <f t="shared" si="6"/>
        <v>0</v>
      </c>
      <c r="AN20" s="40">
        <f t="shared" si="7"/>
        <v>1</v>
      </c>
      <c r="AO20" s="41">
        <f t="shared" si="8"/>
        <v>3.4482758620689655E-2</v>
      </c>
    </row>
    <row r="21" spans="1:41" s="80" customFormat="1" ht="46.8" x14ac:dyDescent="0.3">
      <c r="A21" s="70"/>
      <c r="B21" s="189"/>
      <c r="C21" s="192"/>
      <c r="D21" s="195"/>
      <c r="E21" s="28" t="s">
        <v>266</v>
      </c>
      <c r="F21" s="131">
        <v>2</v>
      </c>
      <c r="G21" s="131">
        <v>2</v>
      </c>
      <c r="H21" s="142">
        <v>2</v>
      </c>
      <c r="I21" s="142">
        <v>2</v>
      </c>
      <c r="J21" s="131">
        <v>2</v>
      </c>
      <c r="K21" s="142">
        <v>2</v>
      </c>
      <c r="L21" s="131"/>
      <c r="M21" s="131">
        <v>2</v>
      </c>
      <c r="N21" s="142">
        <v>2</v>
      </c>
      <c r="O21" s="142">
        <v>2</v>
      </c>
      <c r="P21" s="131">
        <v>2</v>
      </c>
      <c r="Q21" s="131">
        <v>2</v>
      </c>
      <c r="R21" s="131">
        <v>2</v>
      </c>
      <c r="S21" s="144">
        <v>2</v>
      </c>
      <c r="T21" s="144">
        <v>2</v>
      </c>
      <c r="U21" s="139">
        <v>2</v>
      </c>
      <c r="V21" s="149">
        <v>2</v>
      </c>
      <c r="W21" s="139">
        <v>2</v>
      </c>
      <c r="X21" s="149">
        <v>2</v>
      </c>
      <c r="Y21" s="149">
        <v>2</v>
      </c>
      <c r="Z21" s="149">
        <v>2</v>
      </c>
      <c r="AA21" s="152">
        <v>0</v>
      </c>
      <c r="AB21" s="152">
        <v>2</v>
      </c>
      <c r="AC21" s="152">
        <v>2</v>
      </c>
      <c r="AD21" s="152">
        <v>1</v>
      </c>
      <c r="AE21" s="152">
        <v>2</v>
      </c>
      <c r="AF21" s="152">
        <v>2</v>
      </c>
      <c r="AG21" s="152">
        <v>2</v>
      </c>
      <c r="AH21" s="152">
        <v>2</v>
      </c>
      <c r="AI21" s="152">
        <v>2</v>
      </c>
      <c r="AJ21" s="36">
        <f t="shared" si="3"/>
        <v>27</v>
      </c>
      <c r="AK21" s="37">
        <f t="shared" si="4"/>
        <v>0.93103448275862066</v>
      </c>
      <c r="AL21" s="38">
        <f t="shared" si="5"/>
        <v>1</v>
      </c>
      <c r="AM21" s="39">
        <f t="shared" si="6"/>
        <v>3.4482758620689655E-2</v>
      </c>
      <c r="AN21" s="40">
        <f t="shared" si="7"/>
        <v>1</v>
      </c>
      <c r="AO21" s="41">
        <f t="shared" si="8"/>
        <v>3.4482758620689655E-2</v>
      </c>
    </row>
    <row r="22" spans="1:41" s="80" customFormat="1" x14ac:dyDescent="0.3">
      <c r="A22" s="70"/>
      <c r="B22" s="189"/>
      <c r="C22" s="192"/>
      <c r="D22" s="195"/>
      <c r="E22" s="28" t="s">
        <v>267</v>
      </c>
      <c r="F22" s="131">
        <v>2</v>
      </c>
      <c r="G22" s="131">
        <v>2</v>
      </c>
      <c r="H22" s="142">
        <v>2</v>
      </c>
      <c r="I22" s="142">
        <v>2</v>
      </c>
      <c r="J22" s="131">
        <v>2</v>
      </c>
      <c r="K22" s="142">
        <v>2</v>
      </c>
      <c r="L22" s="131"/>
      <c r="M22" s="142">
        <v>2</v>
      </c>
      <c r="N22" s="142">
        <v>2</v>
      </c>
      <c r="O22" s="142">
        <v>2</v>
      </c>
      <c r="P22" s="131">
        <v>2</v>
      </c>
      <c r="Q22" s="131">
        <v>2</v>
      </c>
      <c r="R22" s="131">
        <v>2</v>
      </c>
      <c r="S22" s="131">
        <v>2</v>
      </c>
      <c r="T22" s="144">
        <v>2</v>
      </c>
      <c r="U22" s="139">
        <v>2</v>
      </c>
      <c r="V22" s="149">
        <v>2</v>
      </c>
      <c r="W22" s="139">
        <v>2</v>
      </c>
      <c r="X22" s="149">
        <v>2</v>
      </c>
      <c r="Y22" s="149">
        <v>2</v>
      </c>
      <c r="Z22" s="149">
        <v>2</v>
      </c>
      <c r="AA22" s="152">
        <v>0</v>
      </c>
      <c r="AB22" s="152">
        <v>2</v>
      </c>
      <c r="AC22" s="152">
        <v>2</v>
      </c>
      <c r="AD22" s="152">
        <v>2</v>
      </c>
      <c r="AE22" s="152">
        <v>0</v>
      </c>
      <c r="AF22" s="152">
        <v>2</v>
      </c>
      <c r="AG22" s="152">
        <v>2</v>
      </c>
      <c r="AH22" s="152">
        <v>2</v>
      </c>
      <c r="AI22" s="152">
        <v>2</v>
      </c>
      <c r="AJ22" s="36">
        <f t="shared" si="3"/>
        <v>27</v>
      </c>
      <c r="AK22" s="37">
        <f t="shared" si="4"/>
        <v>0.93103448275862066</v>
      </c>
      <c r="AL22" s="38">
        <f t="shared" si="5"/>
        <v>0</v>
      </c>
      <c r="AM22" s="39">
        <f t="shared" si="6"/>
        <v>0</v>
      </c>
      <c r="AN22" s="40">
        <f t="shared" si="7"/>
        <v>2</v>
      </c>
      <c r="AO22" s="41">
        <f t="shared" si="8"/>
        <v>6.8965517241379309E-2</v>
      </c>
    </row>
    <row r="23" spans="1:41" s="80" customFormat="1" ht="31.2" x14ac:dyDescent="0.3">
      <c r="A23" s="70"/>
      <c r="B23" s="189"/>
      <c r="C23" s="192"/>
      <c r="D23" s="195"/>
      <c r="E23" s="28" t="s">
        <v>268</v>
      </c>
      <c r="F23" s="131">
        <v>1</v>
      </c>
      <c r="G23" s="131">
        <v>1</v>
      </c>
      <c r="H23" s="142">
        <v>2</v>
      </c>
      <c r="I23" s="142">
        <v>1</v>
      </c>
      <c r="J23" s="131">
        <v>0</v>
      </c>
      <c r="K23" s="142">
        <v>2</v>
      </c>
      <c r="L23" s="131"/>
      <c r="M23" s="131">
        <v>1</v>
      </c>
      <c r="N23" s="131">
        <v>1</v>
      </c>
      <c r="O23" s="131">
        <v>2</v>
      </c>
      <c r="P23" s="131">
        <v>2</v>
      </c>
      <c r="Q23" s="131">
        <v>2</v>
      </c>
      <c r="R23" s="131">
        <v>1</v>
      </c>
      <c r="S23" s="131">
        <v>1</v>
      </c>
      <c r="T23" s="131">
        <v>1</v>
      </c>
      <c r="U23" s="139">
        <v>1</v>
      </c>
      <c r="V23" s="149">
        <v>2</v>
      </c>
      <c r="W23" s="139">
        <v>2</v>
      </c>
      <c r="X23" s="149">
        <v>1</v>
      </c>
      <c r="Y23" s="149">
        <v>1</v>
      </c>
      <c r="Z23" s="149">
        <v>2</v>
      </c>
      <c r="AA23" s="152">
        <v>0</v>
      </c>
      <c r="AB23" s="152">
        <v>0</v>
      </c>
      <c r="AC23" s="152">
        <v>2</v>
      </c>
      <c r="AD23" s="152">
        <v>2</v>
      </c>
      <c r="AE23" s="152">
        <v>1</v>
      </c>
      <c r="AF23" s="152">
        <v>1</v>
      </c>
      <c r="AG23" s="152">
        <v>2</v>
      </c>
      <c r="AH23" s="152">
        <v>2</v>
      </c>
      <c r="AI23" s="152">
        <v>0</v>
      </c>
      <c r="AJ23" s="36">
        <f t="shared" si="3"/>
        <v>12</v>
      </c>
      <c r="AK23" s="37">
        <f t="shared" si="4"/>
        <v>0.41379310344827586</v>
      </c>
      <c r="AL23" s="38">
        <f t="shared" si="5"/>
        <v>13</v>
      </c>
      <c r="AM23" s="39">
        <f t="shared" si="6"/>
        <v>0.44827586206896552</v>
      </c>
      <c r="AN23" s="40">
        <f t="shared" si="7"/>
        <v>4</v>
      </c>
      <c r="AO23" s="41">
        <f t="shared" si="8"/>
        <v>0.13793103448275862</v>
      </c>
    </row>
    <row r="24" spans="1:41" s="80" customFormat="1" ht="31.2" x14ac:dyDescent="0.3">
      <c r="A24" s="70"/>
      <c r="B24" s="189"/>
      <c r="C24" s="192"/>
      <c r="D24" s="195"/>
      <c r="E24" s="28" t="s">
        <v>269</v>
      </c>
      <c r="F24" s="131">
        <v>2</v>
      </c>
      <c r="G24" s="131">
        <v>2</v>
      </c>
      <c r="H24" s="131">
        <v>2</v>
      </c>
      <c r="I24" s="142">
        <v>0</v>
      </c>
      <c r="J24" s="131">
        <v>2</v>
      </c>
      <c r="K24" s="131">
        <v>1</v>
      </c>
      <c r="L24" s="131"/>
      <c r="M24" s="131">
        <v>1</v>
      </c>
      <c r="N24" s="131">
        <v>1</v>
      </c>
      <c r="O24" s="131">
        <v>2</v>
      </c>
      <c r="P24" s="131">
        <v>1</v>
      </c>
      <c r="Q24" s="131">
        <v>0</v>
      </c>
      <c r="R24" s="131">
        <v>1</v>
      </c>
      <c r="S24" s="131">
        <v>0</v>
      </c>
      <c r="T24" s="131">
        <v>1</v>
      </c>
      <c r="U24" s="139">
        <v>1</v>
      </c>
      <c r="V24" s="149">
        <v>1</v>
      </c>
      <c r="W24" s="139">
        <v>1</v>
      </c>
      <c r="X24" s="149">
        <v>2</v>
      </c>
      <c r="Y24" s="149">
        <v>2</v>
      </c>
      <c r="Z24" s="149">
        <v>0</v>
      </c>
      <c r="AA24" s="152">
        <v>0</v>
      </c>
      <c r="AB24" s="152">
        <v>1</v>
      </c>
      <c r="AC24" s="152">
        <v>2</v>
      </c>
      <c r="AD24" s="152">
        <v>1</v>
      </c>
      <c r="AE24" s="152">
        <v>1</v>
      </c>
      <c r="AF24" s="152">
        <v>0</v>
      </c>
      <c r="AG24" s="152">
        <v>2</v>
      </c>
      <c r="AH24" s="152">
        <v>1</v>
      </c>
      <c r="AI24" s="152">
        <v>0</v>
      </c>
      <c r="AJ24" s="36">
        <f t="shared" si="3"/>
        <v>9</v>
      </c>
      <c r="AK24" s="37">
        <f t="shared" si="4"/>
        <v>0.31034482758620691</v>
      </c>
      <c r="AL24" s="38">
        <f t="shared" si="5"/>
        <v>13</v>
      </c>
      <c r="AM24" s="39">
        <f t="shared" si="6"/>
        <v>0.44827586206896552</v>
      </c>
      <c r="AN24" s="40">
        <f t="shared" si="7"/>
        <v>7</v>
      </c>
      <c r="AO24" s="41">
        <f t="shared" si="8"/>
        <v>0.2413793103448276</v>
      </c>
    </row>
    <row r="25" spans="1:41" s="80" customFormat="1" ht="31.2" x14ac:dyDescent="0.3">
      <c r="A25" s="70"/>
      <c r="B25" s="189"/>
      <c r="C25" s="192"/>
      <c r="D25" s="195"/>
      <c r="E25" s="28" t="s">
        <v>270</v>
      </c>
      <c r="F25" s="131">
        <v>2</v>
      </c>
      <c r="G25" s="131">
        <v>2</v>
      </c>
      <c r="H25" s="131">
        <v>2</v>
      </c>
      <c r="I25" s="142">
        <v>2</v>
      </c>
      <c r="J25" s="131">
        <v>0</v>
      </c>
      <c r="K25" s="131">
        <v>2</v>
      </c>
      <c r="L25" s="131"/>
      <c r="M25" s="131">
        <v>2</v>
      </c>
      <c r="N25" s="131">
        <v>2</v>
      </c>
      <c r="O25" s="131">
        <v>2</v>
      </c>
      <c r="P25" s="131">
        <v>2</v>
      </c>
      <c r="Q25" s="131">
        <v>0</v>
      </c>
      <c r="R25" s="131">
        <v>2</v>
      </c>
      <c r="S25" s="131">
        <v>2</v>
      </c>
      <c r="T25" s="131">
        <v>2</v>
      </c>
      <c r="U25" s="139">
        <v>2</v>
      </c>
      <c r="V25" s="149">
        <v>2</v>
      </c>
      <c r="W25" s="139">
        <v>2</v>
      </c>
      <c r="X25" s="149">
        <v>2</v>
      </c>
      <c r="Y25" s="149">
        <v>2</v>
      </c>
      <c r="Z25" s="149">
        <v>2</v>
      </c>
      <c r="AA25" s="152">
        <v>0</v>
      </c>
      <c r="AB25" s="152">
        <v>2</v>
      </c>
      <c r="AC25" s="152">
        <v>2</v>
      </c>
      <c r="AD25" s="152">
        <v>2</v>
      </c>
      <c r="AE25" s="152">
        <v>0</v>
      </c>
      <c r="AF25" s="152">
        <v>0</v>
      </c>
      <c r="AG25" s="152">
        <v>2</v>
      </c>
      <c r="AH25" s="152">
        <v>2</v>
      </c>
      <c r="AI25" s="152">
        <v>2</v>
      </c>
      <c r="AJ25" s="36">
        <f t="shared" si="3"/>
        <v>24</v>
      </c>
      <c r="AK25" s="37">
        <f t="shared" si="4"/>
        <v>0.82758620689655171</v>
      </c>
      <c r="AL25" s="38">
        <f t="shared" si="5"/>
        <v>0</v>
      </c>
      <c r="AM25" s="39">
        <f t="shared" si="6"/>
        <v>0</v>
      </c>
      <c r="AN25" s="40">
        <f t="shared" si="7"/>
        <v>5</v>
      </c>
      <c r="AO25" s="41">
        <f t="shared" si="8"/>
        <v>0.17241379310344829</v>
      </c>
    </row>
    <row r="26" spans="1:41" s="80" customFormat="1" x14ac:dyDescent="0.3">
      <c r="A26" s="70"/>
      <c r="B26" s="189"/>
      <c r="C26" s="192"/>
      <c r="D26" s="195"/>
      <c r="E26" s="28" t="s">
        <v>271</v>
      </c>
      <c r="F26" s="131">
        <v>2</v>
      </c>
      <c r="G26" s="131">
        <v>1</v>
      </c>
      <c r="H26" s="131">
        <v>2</v>
      </c>
      <c r="I26" s="142">
        <v>0</v>
      </c>
      <c r="J26" s="131">
        <v>2</v>
      </c>
      <c r="K26" s="131">
        <v>2</v>
      </c>
      <c r="L26" s="131"/>
      <c r="M26" s="131">
        <v>1</v>
      </c>
      <c r="N26" s="131">
        <v>2</v>
      </c>
      <c r="O26" s="131">
        <v>1</v>
      </c>
      <c r="P26" s="131">
        <v>2</v>
      </c>
      <c r="Q26" s="131">
        <v>2</v>
      </c>
      <c r="R26" s="131">
        <v>1</v>
      </c>
      <c r="S26" s="131">
        <v>0</v>
      </c>
      <c r="T26" s="131">
        <v>2</v>
      </c>
      <c r="U26" s="139">
        <v>1</v>
      </c>
      <c r="V26" s="149">
        <v>1</v>
      </c>
      <c r="W26" s="139">
        <v>1</v>
      </c>
      <c r="X26" s="149">
        <v>2</v>
      </c>
      <c r="Y26" s="149">
        <v>2</v>
      </c>
      <c r="Z26" s="149">
        <v>1</v>
      </c>
      <c r="AA26" s="152">
        <v>0</v>
      </c>
      <c r="AB26" s="152">
        <v>1</v>
      </c>
      <c r="AC26" s="152">
        <v>1</v>
      </c>
      <c r="AD26" s="152">
        <v>2</v>
      </c>
      <c r="AE26" s="152">
        <v>1</v>
      </c>
      <c r="AF26" s="152">
        <v>1</v>
      </c>
      <c r="AG26" s="152">
        <v>1</v>
      </c>
      <c r="AH26" s="152">
        <v>2</v>
      </c>
      <c r="AI26" s="152">
        <v>0</v>
      </c>
      <c r="AJ26" s="36">
        <f t="shared" si="3"/>
        <v>12</v>
      </c>
      <c r="AK26" s="37">
        <f t="shared" si="4"/>
        <v>0.41379310344827586</v>
      </c>
      <c r="AL26" s="38">
        <f t="shared" si="5"/>
        <v>13</v>
      </c>
      <c r="AM26" s="39">
        <f t="shared" si="6"/>
        <v>0.44827586206896552</v>
      </c>
      <c r="AN26" s="40">
        <f t="shared" si="7"/>
        <v>4</v>
      </c>
      <c r="AO26" s="41">
        <f t="shared" si="8"/>
        <v>0.13793103448275862</v>
      </c>
    </row>
    <row r="27" spans="1:41" s="80" customFormat="1" ht="31.2" x14ac:dyDescent="0.3">
      <c r="A27" s="70"/>
      <c r="B27" s="189"/>
      <c r="C27" s="192"/>
      <c r="D27" s="195"/>
      <c r="E27" s="28" t="s">
        <v>273</v>
      </c>
      <c r="F27" s="131">
        <v>1</v>
      </c>
      <c r="G27" s="131">
        <v>2</v>
      </c>
      <c r="H27" s="131">
        <v>2</v>
      </c>
      <c r="I27" s="142">
        <v>1</v>
      </c>
      <c r="J27" s="131">
        <v>0</v>
      </c>
      <c r="K27" s="131">
        <v>1</v>
      </c>
      <c r="L27" s="131"/>
      <c r="M27" s="131">
        <v>1</v>
      </c>
      <c r="N27" s="131">
        <v>1</v>
      </c>
      <c r="O27" s="131">
        <v>1</v>
      </c>
      <c r="P27" s="131">
        <v>1</v>
      </c>
      <c r="Q27" s="131">
        <v>2</v>
      </c>
      <c r="R27" s="131">
        <v>1</v>
      </c>
      <c r="S27" s="131">
        <v>1</v>
      </c>
      <c r="T27" s="131">
        <v>0</v>
      </c>
      <c r="U27" s="139">
        <v>1</v>
      </c>
      <c r="V27" s="149">
        <v>1</v>
      </c>
      <c r="W27" s="139">
        <v>1</v>
      </c>
      <c r="X27" s="149">
        <v>2</v>
      </c>
      <c r="Y27" s="149">
        <v>1</v>
      </c>
      <c r="Z27" s="149">
        <v>2</v>
      </c>
      <c r="AA27" s="152">
        <v>0</v>
      </c>
      <c r="AB27" s="152">
        <v>1</v>
      </c>
      <c r="AC27" s="152">
        <v>1</v>
      </c>
      <c r="AD27" s="152">
        <v>1</v>
      </c>
      <c r="AE27" s="152">
        <v>2</v>
      </c>
      <c r="AF27" s="152">
        <v>1</v>
      </c>
      <c r="AG27" s="152">
        <v>1</v>
      </c>
      <c r="AH27" s="152">
        <v>1</v>
      </c>
      <c r="AI27" s="152">
        <v>0</v>
      </c>
      <c r="AJ27" s="36">
        <f t="shared" si="3"/>
        <v>6</v>
      </c>
      <c r="AK27" s="37">
        <f t="shared" si="4"/>
        <v>0.20689655172413793</v>
      </c>
      <c r="AL27" s="38">
        <f t="shared" si="5"/>
        <v>19</v>
      </c>
      <c r="AM27" s="39">
        <f t="shared" si="6"/>
        <v>0.65517241379310343</v>
      </c>
      <c r="AN27" s="40">
        <f t="shared" si="7"/>
        <v>4</v>
      </c>
      <c r="AO27" s="41">
        <f t="shared" si="8"/>
        <v>0.13793103448275862</v>
      </c>
    </row>
    <row r="28" spans="1:41" s="80" customFormat="1" ht="16.2" thickBot="1" x14ac:dyDescent="0.35">
      <c r="A28" s="70"/>
      <c r="B28" s="190"/>
      <c r="C28" s="193"/>
      <c r="D28" s="196"/>
      <c r="E28" s="28" t="s">
        <v>272</v>
      </c>
      <c r="F28" s="131">
        <v>2</v>
      </c>
      <c r="G28" s="131">
        <v>2</v>
      </c>
      <c r="H28" s="131">
        <v>2</v>
      </c>
      <c r="I28" s="142">
        <v>1</v>
      </c>
      <c r="J28" s="131">
        <v>2</v>
      </c>
      <c r="K28" s="131">
        <v>2</v>
      </c>
      <c r="L28" s="131"/>
      <c r="M28" s="131">
        <v>2</v>
      </c>
      <c r="N28" s="131">
        <v>0</v>
      </c>
      <c r="O28" s="131">
        <v>2</v>
      </c>
      <c r="P28" s="131">
        <v>2</v>
      </c>
      <c r="Q28" s="131">
        <v>2</v>
      </c>
      <c r="R28" s="131">
        <v>2</v>
      </c>
      <c r="S28" s="131">
        <v>0</v>
      </c>
      <c r="T28" s="131">
        <v>2</v>
      </c>
      <c r="U28" s="139">
        <v>2</v>
      </c>
      <c r="V28" s="149">
        <v>2</v>
      </c>
      <c r="W28" s="139">
        <v>2</v>
      </c>
      <c r="X28" s="149">
        <v>2</v>
      </c>
      <c r="Y28" s="149">
        <v>2</v>
      </c>
      <c r="Z28" s="149">
        <v>1</v>
      </c>
      <c r="AA28" s="152">
        <v>0</v>
      </c>
      <c r="AB28" s="152">
        <v>1</v>
      </c>
      <c r="AC28" s="152">
        <v>1</v>
      </c>
      <c r="AD28" s="152">
        <v>0</v>
      </c>
      <c r="AE28" s="152">
        <v>2</v>
      </c>
      <c r="AF28" s="152">
        <v>2</v>
      </c>
      <c r="AG28" s="152">
        <v>2</v>
      </c>
      <c r="AH28" s="152">
        <v>0</v>
      </c>
      <c r="AI28" s="152">
        <v>2</v>
      </c>
      <c r="AJ28" s="36">
        <f t="shared" si="3"/>
        <v>20</v>
      </c>
      <c r="AK28" s="37">
        <f t="shared" si="4"/>
        <v>0.68965517241379315</v>
      </c>
      <c r="AL28" s="38">
        <f t="shared" si="5"/>
        <v>4</v>
      </c>
      <c r="AM28" s="39">
        <f t="shared" si="6"/>
        <v>0.13793103448275862</v>
      </c>
      <c r="AN28" s="40">
        <f t="shared" si="7"/>
        <v>5</v>
      </c>
      <c r="AO28" s="41">
        <f t="shared" si="8"/>
        <v>0.17241379310344829</v>
      </c>
    </row>
    <row r="29" spans="1:41" ht="31.5" customHeight="1" x14ac:dyDescent="0.3">
      <c r="A29" s="180"/>
      <c r="B29" s="186"/>
      <c r="C29" s="185" t="s">
        <v>7</v>
      </c>
      <c r="D29" s="197" t="s">
        <v>5</v>
      </c>
      <c r="E29" s="85"/>
      <c r="F29" s="90"/>
      <c r="G29" s="90"/>
      <c r="H29" s="91"/>
      <c r="I29" s="91"/>
      <c r="J29" s="91"/>
      <c r="K29" s="91"/>
      <c r="L29" s="91"/>
      <c r="M29" s="91"/>
      <c r="N29" s="91"/>
      <c r="O29" s="91"/>
      <c r="P29" s="91"/>
      <c r="Q29" s="91"/>
      <c r="R29" s="91"/>
      <c r="S29" s="91"/>
      <c r="T29" s="91"/>
      <c r="U29" s="90"/>
      <c r="V29" s="150"/>
      <c r="W29" s="83"/>
      <c r="X29" s="84"/>
      <c r="Y29" s="83"/>
      <c r="Z29" s="84"/>
      <c r="AA29" s="91"/>
      <c r="AB29" s="91"/>
      <c r="AC29" s="91"/>
      <c r="AD29" s="91"/>
      <c r="AE29" s="91"/>
      <c r="AF29" s="91"/>
      <c r="AG29" s="91"/>
      <c r="AH29" s="91"/>
      <c r="AI29" s="91"/>
      <c r="AJ29" s="36"/>
      <c r="AK29" s="37"/>
      <c r="AL29" s="38"/>
      <c r="AM29" s="39"/>
      <c r="AN29" s="40"/>
      <c r="AO29" s="41"/>
    </row>
    <row r="30" spans="1:41" ht="31.2" x14ac:dyDescent="0.3">
      <c r="A30" s="180"/>
      <c r="B30" s="186"/>
      <c r="C30" s="186"/>
      <c r="D30" s="198"/>
      <c r="E30" s="133" t="s">
        <v>8</v>
      </c>
      <c r="F30" s="131">
        <v>2</v>
      </c>
      <c r="G30" s="131">
        <v>2</v>
      </c>
      <c r="H30" s="21">
        <v>2</v>
      </c>
      <c r="I30" s="21">
        <v>2</v>
      </c>
      <c r="J30" s="21">
        <v>2</v>
      </c>
      <c r="K30" s="21">
        <v>2</v>
      </c>
      <c r="L30" s="21"/>
      <c r="M30" s="21">
        <v>2</v>
      </c>
      <c r="N30" s="21">
        <v>0</v>
      </c>
      <c r="O30" s="21">
        <v>1</v>
      </c>
      <c r="P30" s="21">
        <v>2</v>
      </c>
      <c r="Q30" s="21">
        <v>2</v>
      </c>
      <c r="R30" s="21">
        <v>2</v>
      </c>
      <c r="S30" s="21">
        <v>2</v>
      </c>
      <c r="T30" s="21">
        <v>0</v>
      </c>
      <c r="U30" s="159">
        <v>2</v>
      </c>
      <c r="V30" s="151">
        <v>2</v>
      </c>
      <c r="W30" s="21">
        <v>2</v>
      </c>
      <c r="X30" s="21">
        <v>2</v>
      </c>
      <c r="Y30" s="21">
        <v>2</v>
      </c>
      <c r="Z30" s="21">
        <v>2</v>
      </c>
      <c r="AA30" s="21">
        <v>1</v>
      </c>
      <c r="AB30" s="21">
        <v>0</v>
      </c>
      <c r="AC30" s="21">
        <v>1</v>
      </c>
      <c r="AD30" s="21">
        <v>2</v>
      </c>
      <c r="AE30" s="21">
        <v>0</v>
      </c>
      <c r="AF30" s="21">
        <v>0</v>
      </c>
      <c r="AG30" s="21">
        <v>2</v>
      </c>
      <c r="AH30" s="21">
        <v>0</v>
      </c>
      <c r="AI30" s="21">
        <v>2</v>
      </c>
      <c r="AJ30" s="36">
        <f t="shared" si="3"/>
        <v>20</v>
      </c>
      <c r="AK30" s="37">
        <f t="shared" si="4"/>
        <v>0.68965517241379315</v>
      </c>
      <c r="AL30" s="38">
        <f t="shared" si="5"/>
        <v>3</v>
      </c>
      <c r="AM30" s="39">
        <f t="shared" si="6"/>
        <v>0.10344827586206896</v>
      </c>
      <c r="AN30" s="40">
        <f t="shared" si="7"/>
        <v>6</v>
      </c>
      <c r="AO30" s="41">
        <f t="shared" si="8"/>
        <v>0.20689655172413793</v>
      </c>
    </row>
    <row r="31" spans="1:41" ht="31.2" x14ac:dyDescent="0.3">
      <c r="A31" s="180"/>
      <c r="B31" s="186"/>
      <c r="C31" s="186"/>
      <c r="D31" s="198"/>
      <c r="E31" s="133" t="s">
        <v>9</v>
      </c>
      <c r="F31" s="131">
        <v>2</v>
      </c>
      <c r="G31" s="131">
        <v>1</v>
      </c>
      <c r="H31" s="21">
        <v>2</v>
      </c>
      <c r="I31" s="21">
        <v>0</v>
      </c>
      <c r="J31" s="21">
        <v>0</v>
      </c>
      <c r="K31" s="21">
        <v>1</v>
      </c>
      <c r="L31" s="21"/>
      <c r="M31" s="21">
        <v>2</v>
      </c>
      <c r="N31" s="21">
        <v>1</v>
      </c>
      <c r="O31" s="21">
        <v>1</v>
      </c>
      <c r="P31" s="21">
        <v>2</v>
      </c>
      <c r="Q31" s="21">
        <v>2</v>
      </c>
      <c r="R31" s="21">
        <v>0</v>
      </c>
      <c r="S31" s="21">
        <v>1</v>
      </c>
      <c r="T31" s="21">
        <v>2</v>
      </c>
      <c r="U31" s="159">
        <v>0</v>
      </c>
      <c r="V31" s="151">
        <v>2</v>
      </c>
      <c r="W31" s="21">
        <v>2</v>
      </c>
      <c r="X31" s="21">
        <v>1</v>
      </c>
      <c r="Y31" s="21">
        <v>0</v>
      </c>
      <c r="Z31" s="21">
        <v>0</v>
      </c>
      <c r="AA31" s="21">
        <v>2</v>
      </c>
      <c r="AB31" s="21">
        <v>0</v>
      </c>
      <c r="AC31" s="21">
        <v>2</v>
      </c>
      <c r="AD31" s="21">
        <v>0</v>
      </c>
      <c r="AE31" s="21">
        <v>0</v>
      </c>
      <c r="AF31" s="21">
        <v>0</v>
      </c>
      <c r="AG31" s="21">
        <v>2</v>
      </c>
      <c r="AH31" s="21">
        <v>0</v>
      </c>
      <c r="AI31" s="21">
        <v>1</v>
      </c>
      <c r="AJ31" s="36">
        <f t="shared" si="3"/>
        <v>11</v>
      </c>
      <c r="AK31" s="37">
        <f t="shared" si="4"/>
        <v>0.37931034482758619</v>
      </c>
      <c r="AL31" s="38">
        <f t="shared" si="5"/>
        <v>7</v>
      </c>
      <c r="AM31" s="39">
        <f t="shared" si="6"/>
        <v>0.2413793103448276</v>
      </c>
      <c r="AN31" s="40">
        <f t="shared" si="7"/>
        <v>11</v>
      </c>
      <c r="AO31" s="41">
        <f t="shared" si="8"/>
        <v>0.37931034482758619</v>
      </c>
    </row>
    <row r="32" spans="1:41" x14ac:dyDescent="0.3">
      <c r="A32" s="180"/>
      <c r="B32" s="186"/>
      <c r="C32" s="186"/>
      <c r="D32" s="198"/>
      <c r="E32" s="133" t="s">
        <v>10</v>
      </c>
      <c r="F32" s="131">
        <v>2</v>
      </c>
      <c r="G32" s="131">
        <v>2</v>
      </c>
      <c r="H32" s="21">
        <v>2</v>
      </c>
      <c r="I32" s="21">
        <v>2</v>
      </c>
      <c r="J32" s="21">
        <v>0</v>
      </c>
      <c r="K32" s="21">
        <v>2</v>
      </c>
      <c r="L32" s="21"/>
      <c r="M32" s="21">
        <v>2</v>
      </c>
      <c r="N32" s="21">
        <v>1</v>
      </c>
      <c r="O32" s="21">
        <v>1</v>
      </c>
      <c r="P32" s="21">
        <v>2</v>
      </c>
      <c r="Q32" s="21">
        <v>2</v>
      </c>
      <c r="R32" s="21">
        <v>0</v>
      </c>
      <c r="S32" s="21">
        <v>2</v>
      </c>
      <c r="T32" s="21">
        <v>2</v>
      </c>
      <c r="U32" s="159">
        <v>0</v>
      </c>
      <c r="V32" s="151">
        <v>2</v>
      </c>
      <c r="W32" s="21">
        <v>2</v>
      </c>
      <c r="X32" s="21">
        <v>1</v>
      </c>
      <c r="Y32" s="21">
        <v>1</v>
      </c>
      <c r="Z32" s="21">
        <v>0</v>
      </c>
      <c r="AA32" s="21">
        <v>0</v>
      </c>
      <c r="AB32" s="21">
        <v>0</v>
      </c>
      <c r="AC32" s="21">
        <v>2</v>
      </c>
      <c r="AD32" s="21">
        <v>0</v>
      </c>
      <c r="AE32" s="21">
        <v>0</v>
      </c>
      <c r="AF32" s="21">
        <v>0</v>
      </c>
      <c r="AG32" s="21">
        <v>2</v>
      </c>
      <c r="AH32" s="21">
        <v>0</v>
      </c>
      <c r="AI32" s="21">
        <v>1</v>
      </c>
      <c r="AJ32" s="36">
        <f t="shared" si="3"/>
        <v>14</v>
      </c>
      <c r="AK32" s="37">
        <f t="shared" si="4"/>
        <v>0.48275862068965519</v>
      </c>
      <c r="AL32" s="38">
        <f t="shared" si="5"/>
        <v>5</v>
      </c>
      <c r="AM32" s="39">
        <f t="shared" si="6"/>
        <v>0.17241379310344829</v>
      </c>
      <c r="AN32" s="40">
        <f t="shared" si="7"/>
        <v>10</v>
      </c>
      <c r="AO32" s="41">
        <f t="shared" si="8"/>
        <v>0.34482758620689657</v>
      </c>
    </row>
    <row r="33" spans="1:41" ht="46.8" x14ac:dyDescent="0.3">
      <c r="A33" s="180"/>
      <c r="B33" s="186"/>
      <c r="C33" s="186"/>
      <c r="D33" s="198"/>
      <c r="E33" s="133" t="s">
        <v>11</v>
      </c>
      <c r="F33" s="131">
        <v>2</v>
      </c>
      <c r="G33" s="131">
        <v>2</v>
      </c>
      <c r="H33" s="21">
        <v>2</v>
      </c>
      <c r="I33" s="21">
        <v>2</v>
      </c>
      <c r="J33" s="21">
        <v>0</v>
      </c>
      <c r="K33" s="21">
        <v>2</v>
      </c>
      <c r="L33" s="21"/>
      <c r="M33" s="21">
        <v>2</v>
      </c>
      <c r="N33" s="21">
        <v>1</v>
      </c>
      <c r="O33" s="21">
        <v>1</v>
      </c>
      <c r="P33" s="21">
        <v>2</v>
      </c>
      <c r="Q33" s="21">
        <v>2</v>
      </c>
      <c r="R33" s="21">
        <v>0</v>
      </c>
      <c r="S33" s="21">
        <v>2</v>
      </c>
      <c r="T33" s="21">
        <v>2</v>
      </c>
      <c r="U33" s="159">
        <v>0</v>
      </c>
      <c r="V33" s="151">
        <v>2</v>
      </c>
      <c r="W33" s="21">
        <v>2</v>
      </c>
      <c r="X33" s="21">
        <v>1</v>
      </c>
      <c r="Y33" s="21">
        <v>1</v>
      </c>
      <c r="Z33" s="21">
        <v>0</v>
      </c>
      <c r="AA33" s="21">
        <v>0</v>
      </c>
      <c r="AB33" s="21">
        <v>0</v>
      </c>
      <c r="AC33" s="21">
        <v>2</v>
      </c>
      <c r="AD33" s="21">
        <v>0</v>
      </c>
      <c r="AE33" s="21">
        <v>0</v>
      </c>
      <c r="AF33" s="21">
        <v>0</v>
      </c>
      <c r="AG33" s="21">
        <v>2</v>
      </c>
      <c r="AH33" s="21">
        <v>0</v>
      </c>
      <c r="AI33" s="21">
        <v>1</v>
      </c>
      <c r="AJ33" s="36">
        <f t="shared" si="3"/>
        <v>14</v>
      </c>
      <c r="AK33" s="37">
        <f t="shared" si="4"/>
        <v>0.48275862068965519</v>
      </c>
      <c r="AL33" s="38">
        <f t="shared" si="5"/>
        <v>5</v>
      </c>
      <c r="AM33" s="39">
        <f t="shared" si="6"/>
        <v>0.17241379310344829</v>
      </c>
      <c r="AN33" s="40">
        <f t="shared" si="7"/>
        <v>10</v>
      </c>
      <c r="AO33" s="41">
        <f t="shared" si="8"/>
        <v>0.34482758620689657</v>
      </c>
    </row>
    <row r="34" spans="1:41" ht="63" thickBot="1" x14ac:dyDescent="0.35">
      <c r="A34" s="180"/>
      <c r="B34" s="186"/>
      <c r="C34" s="187"/>
      <c r="D34" s="199"/>
      <c r="E34" s="133" t="s">
        <v>12</v>
      </c>
      <c r="F34" s="131">
        <v>0</v>
      </c>
      <c r="G34" s="131">
        <v>1</v>
      </c>
      <c r="H34" s="21">
        <v>1</v>
      </c>
      <c r="I34" s="21">
        <v>0</v>
      </c>
      <c r="J34" s="21">
        <v>0</v>
      </c>
      <c r="K34" s="21">
        <v>0</v>
      </c>
      <c r="L34" s="21"/>
      <c r="M34" s="21">
        <v>0</v>
      </c>
      <c r="N34" s="21">
        <v>0</v>
      </c>
      <c r="O34" s="21">
        <v>1</v>
      </c>
      <c r="P34" s="21">
        <v>0</v>
      </c>
      <c r="Q34" s="21">
        <v>0</v>
      </c>
      <c r="R34" s="21">
        <v>0</v>
      </c>
      <c r="S34" s="21">
        <v>1</v>
      </c>
      <c r="T34" s="21">
        <v>0</v>
      </c>
      <c r="U34" s="159">
        <v>0</v>
      </c>
      <c r="V34" s="147">
        <v>1</v>
      </c>
      <c r="W34" s="21">
        <v>0</v>
      </c>
      <c r="X34" s="21">
        <v>1</v>
      </c>
      <c r="Y34" s="21">
        <v>0</v>
      </c>
      <c r="Z34" s="21">
        <v>0</v>
      </c>
      <c r="AA34" s="21">
        <v>0</v>
      </c>
      <c r="AB34" s="21">
        <v>0</v>
      </c>
      <c r="AC34" s="21">
        <v>0</v>
      </c>
      <c r="AD34" s="21">
        <v>0</v>
      </c>
      <c r="AE34" s="21">
        <v>0</v>
      </c>
      <c r="AF34" s="21">
        <v>0</v>
      </c>
      <c r="AG34" s="21">
        <v>0</v>
      </c>
      <c r="AH34" s="21">
        <v>0</v>
      </c>
      <c r="AI34" s="21">
        <v>0</v>
      </c>
      <c r="AJ34" s="36">
        <f t="shared" si="3"/>
        <v>0</v>
      </c>
      <c r="AK34" s="37">
        <f t="shared" si="4"/>
        <v>0</v>
      </c>
      <c r="AL34" s="38">
        <f t="shared" si="5"/>
        <v>6</v>
      </c>
      <c r="AM34" s="39">
        <f t="shared" si="6"/>
        <v>0.20689655172413793</v>
      </c>
      <c r="AN34" s="40">
        <f t="shared" si="7"/>
        <v>23</v>
      </c>
      <c r="AO34" s="41">
        <f t="shared" si="8"/>
        <v>0.7931034482758621</v>
      </c>
    </row>
    <row r="35" spans="1:41" ht="16.2" thickBot="1" x14ac:dyDescent="0.35">
      <c r="A35" s="180"/>
      <c r="B35" s="186"/>
      <c r="C35" s="185" t="s">
        <v>13</v>
      </c>
      <c r="D35" s="137" t="s">
        <v>14</v>
      </c>
      <c r="E35" s="133" t="s">
        <v>15</v>
      </c>
      <c r="F35" s="131">
        <v>2</v>
      </c>
      <c r="G35" s="131">
        <v>1</v>
      </c>
      <c r="H35" s="21">
        <v>2</v>
      </c>
      <c r="I35" s="21">
        <v>2</v>
      </c>
      <c r="J35" s="21">
        <v>2</v>
      </c>
      <c r="K35" s="21">
        <v>2</v>
      </c>
      <c r="L35" s="21"/>
      <c r="M35" s="21">
        <v>1</v>
      </c>
      <c r="N35" s="21">
        <v>2</v>
      </c>
      <c r="O35" s="21">
        <v>1</v>
      </c>
      <c r="P35" s="21">
        <v>1</v>
      </c>
      <c r="Q35" s="21">
        <v>1</v>
      </c>
      <c r="R35" s="21">
        <v>1</v>
      </c>
      <c r="S35" s="21">
        <v>2</v>
      </c>
      <c r="T35" s="21">
        <v>2</v>
      </c>
      <c r="U35" s="159">
        <v>2</v>
      </c>
      <c r="V35" s="147">
        <v>1</v>
      </c>
      <c r="W35" s="21">
        <v>2</v>
      </c>
      <c r="X35" s="21">
        <v>2</v>
      </c>
      <c r="Y35" s="21">
        <v>2</v>
      </c>
      <c r="Z35" s="21">
        <v>2</v>
      </c>
      <c r="AA35" s="21">
        <v>1</v>
      </c>
      <c r="AB35" s="21">
        <v>1</v>
      </c>
      <c r="AC35" s="21">
        <v>2</v>
      </c>
      <c r="AD35" s="21">
        <v>0</v>
      </c>
      <c r="AE35" s="21">
        <v>0</v>
      </c>
      <c r="AF35" s="21">
        <v>1</v>
      </c>
      <c r="AG35" s="21">
        <v>1</v>
      </c>
      <c r="AH35" s="21">
        <v>2</v>
      </c>
      <c r="AI35" s="21">
        <v>1</v>
      </c>
      <c r="AJ35" s="36">
        <f t="shared" si="3"/>
        <v>15</v>
      </c>
      <c r="AK35" s="37">
        <f t="shared" si="4"/>
        <v>0.51724137931034486</v>
      </c>
      <c r="AL35" s="38">
        <f t="shared" si="5"/>
        <v>12</v>
      </c>
      <c r="AM35" s="39">
        <f t="shared" si="6"/>
        <v>0.41379310344827586</v>
      </c>
      <c r="AN35" s="40">
        <f t="shared" si="7"/>
        <v>2</v>
      </c>
      <c r="AO35" s="41">
        <f t="shared" si="8"/>
        <v>6.8965517241379309E-2</v>
      </c>
    </row>
    <row r="36" spans="1:41" ht="47.4" thickBot="1" x14ac:dyDescent="0.35">
      <c r="A36" s="180"/>
      <c r="B36" s="186"/>
      <c r="C36" s="186"/>
      <c r="D36" s="137" t="s">
        <v>16</v>
      </c>
      <c r="E36" s="133" t="s">
        <v>17</v>
      </c>
      <c r="F36" s="131">
        <v>2</v>
      </c>
      <c r="G36" s="131">
        <v>2</v>
      </c>
      <c r="H36" s="21">
        <v>2</v>
      </c>
      <c r="I36" s="21">
        <v>2</v>
      </c>
      <c r="J36" s="21">
        <v>2</v>
      </c>
      <c r="K36" s="21">
        <v>2</v>
      </c>
      <c r="L36" s="21"/>
      <c r="M36" s="21">
        <v>2</v>
      </c>
      <c r="N36" s="21">
        <v>2</v>
      </c>
      <c r="O36" s="21">
        <v>1</v>
      </c>
      <c r="P36" s="21">
        <v>2</v>
      </c>
      <c r="Q36" s="21">
        <v>2</v>
      </c>
      <c r="R36" s="21">
        <v>2</v>
      </c>
      <c r="S36" s="21">
        <v>1</v>
      </c>
      <c r="T36" s="21">
        <v>2</v>
      </c>
      <c r="U36" s="159">
        <v>0</v>
      </c>
      <c r="V36" s="147">
        <v>2</v>
      </c>
      <c r="W36" s="21">
        <v>2</v>
      </c>
      <c r="X36" s="21">
        <v>2</v>
      </c>
      <c r="Y36" s="21">
        <v>2</v>
      </c>
      <c r="Z36" s="21">
        <v>2</v>
      </c>
      <c r="AA36" s="21">
        <v>2</v>
      </c>
      <c r="AB36" s="21">
        <v>2</v>
      </c>
      <c r="AC36" s="21">
        <v>2</v>
      </c>
      <c r="AD36" s="21">
        <v>0</v>
      </c>
      <c r="AE36" s="21">
        <v>2</v>
      </c>
      <c r="AF36" s="21">
        <v>2</v>
      </c>
      <c r="AG36" s="21">
        <v>2</v>
      </c>
      <c r="AH36" s="21">
        <v>2</v>
      </c>
      <c r="AI36" s="21">
        <v>2</v>
      </c>
      <c r="AJ36" s="36">
        <f t="shared" si="3"/>
        <v>25</v>
      </c>
      <c r="AK36" s="37">
        <f t="shared" si="4"/>
        <v>0.86206896551724133</v>
      </c>
      <c r="AL36" s="38">
        <f t="shared" si="5"/>
        <v>2</v>
      </c>
      <c r="AM36" s="39">
        <f t="shared" si="6"/>
        <v>6.8965517241379309E-2</v>
      </c>
      <c r="AN36" s="40">
        <f t="shared" si="7"/>
        <v>2</v>
      </c>
      <c r="AO36" s="41">
        <f t="shared" si="8"/>
        <v>6.8965517241379309E-2</v>
      </c>
    </row>
    <row r="37" spans="1:41" ht="31.8" thickBot="1" x14ac:dyDescent="0.35">
      <c r="A37" s="180"/>
      <c r="B37" s="186"/>
      <c r="C37" s="186"/>
      <c r="D37" s="129" t="s">
        <v>18</v>
      </c>
      <c r="E37" s="86" t="s">
        <v>19</v>
      </c>
      <c r="F37" s="131">
        <v>2</v>
      </c>
      <c r="G37" s="131">
        <v>2</v>
      </c>
      <c r="H37" s="131">
        <v>2</v>
      </c>
      <c r="I37" s="21">
        <v>2</v>
      </c>
      <c r="J37" s="131">
        <v>2</v>
      </c>
      <c r="K37" s="131">
        <v>2</v>
      </c>
      <c r="L37" s="131"/>
      <c r="M37" s="131">
        <v>2</v>
      </c>
      <c r="N37" s="21">
        <v>2</v>
      </c>
      <c r="O37" s="131">
        <v>1</v>
      </c>
      <c r="P37" s="131">
        <v>2</v>
      </c>
      <c r="Q37" s="131">
        <v>2</v>
      </c>
      <c r="R37" s="131">
        <v>2</v>
      </c>
      <c r="S37" s="131">
        <v>2</v>
      </c>
      <c r="T37" s="131">
        <v>1</v>
      </c>
      <c r="U37" s="157">
        <v>0</v>
      </c>
      <c r="V37" s="148">
        <v>2</v>
      </c>
      <c r="W37" s="131">
        <v>2</v>
      </c>
      <c r="X37" s="131">
        <v>2</v>
      </c>
      <c r="Y37" s="131">
        <v>2</v>
      </c>
      <c r="Z37" s="131">
        <v>2</v>
      </c>
      <c r="AA37" s="131">
        <v>2</v>
      </c>
      <c r="AB37" s="131">
        <v>2</v>
      </c>
      <c r="AC37" s="131">
        <v>2</v>
      </c>
      <c r="AD37" s="163">
        <v>0</v>
      </c>
      <c r="AE37" s="163">
        <v>1</v>
      </c>
      <c r="AF37" s="163">
        <v>2</v>
      </c>
      <c r="AG37" s="163">
        <v>2</v>
      </c>
      <c r="AH37" s="163">
        <v>2</v>
      </c>
      <c r="AI37" s="163">
        <v>2</v>
      </c>
      <c r="AJ37" s="36">
        <f t="shared" si="3"/>
        <v>24</v>
      </c>
      <c r="AK37" s="37">
        <f t="shared" si="4"/>
        <v>0.82758620689655171</v>
      </c>
      <c r="AL37" s="38">
        <f t="shared" si="5"/>
        <v>3</v>
      </c>
      <c r="AM37" s="39">
        <f t="shared" si="6"/>
        <v>0.10344827586206896</v>
      </c>
      <c r="AN37" s="40">
        <f t="shared" si="7"/>
        <v>2</v>
      </c>
      <c r="AO37" s="41">
        <f t="shared" si="8"/>
        <v>6.8965517241379309E-2</v>
      </c>
    </row>
    <row r="38" spans="1:41" ht="94.2" thickBot="1" x14ac:dyDescent="0.35">
      <c r="A38" s="180"/>
      <c r="B38" s="186"/>
      <c r="C38" s="186"/>
      <c r="D38" s="129" t="s">
        <v>20</v>
      </c>
      <c r="E38" s="88" t="s">
        <v>181</v>
      </c>
      <c r="F38" s="131">
        <v>2</v>
      </c>
      <c r="G38" s="127">
        <v>2</v>
      </c>
      <c r="H38" s="131">
        <v>2</v>
      </c>
      <c r="I38" s="21">
        <v>2</v>
      </c>
      <c r="J38" s="131">
        <v>2</v>
      </c>
      <c r="K38" s="131">
        <v>2</v>
      </c>
      <c r="L38" s="131"/>
      <c r="M38" s="131">
        <v>0</v>
      </c>
      <c r="N38" s="131">
        <v>2</v>
      </c>
      <c r="O38" s="131">
        <v>2</v>
      </c>
      <c r="P38" s="131">
        <v>2</v>
      </c>
      <c r="Q38" s="131">
        <v>2</v>
      </c>
      <c r="R38" s="131">
        <v>2</v>
      </c>
      <c r="S38" s="131">
        <v>2</v>
      </c>
      <c r="T38" s="131">
        <v>2</v>
      </c>
      <c r="U38" s="157">
        <v>0</v>
      </c>
      <c r="V38" s="131">
        <v>2</v>
      </c>
      <c r="W38" s="131">
        <v>2</v>
      </c>
      <c r="X38" s="131">
        <v>2</v>
      </c>
      <c r="Y38" s="131">
        <v>2</v>
      </c>
      <c r="Z38" s="131">
        <v>2</v>
      </c>
      <c r="AA38" s="131">
        <v>0</v>
      </c>
      <c r="AB38" s="131">
        <v>2</v>
      </c>
      <c r="AC38" s="131">
        <v>2</v>
      </c>
      <c r="AD38" s="163">
        <v>0</v>
      </c>
      <c r="AE38" s="163">
        <v>0</v>
      </c>
      <c r="AF38" s="163">
        <v>2</v>
      </c>
      <c r="AG38" s="163">
        <v>2</v>
      </c>
      <c r="AH38" s="163">
        <v>2</v>
      </c>
      <c r="AI38" s="163">
        <v>0</v>
      </c>
      <c r="AJ38" s="36">
        <f t="shared" si="3"/>
        <v>23</v>
      </c>
      <c r="AK38" s="37">
        <f t="shared" si="4"/>
        <v>0.7931034482758621</v>
      </c>
      <c r="AL38" s="38">
        <f t="shared" si="5"/>
        <v>0</v>
      </c>
      <c r="AM38" s="39">
        <f t="shared" si="6"/>
        <v>0</v>
      </c>
      <c r="AN38" s="40">
        <f t="shared" si="7"/>
        <v>6</v>
      </c>
      <c r="AO38" s="41">
        <f t="shared" si="8"/>
        <v>0.20689655172413793</v>
      </c>
    </row>
    <row r="39" spans="1:41" ht="62.4" x14ac:dyDescent="0.3">
      <c r="A39" s="180"/>
      <c r="B39" s="186"/>
      <c r="C39" s="186"/>
      <c r="D39" s="178" t="s">
        <v>21</v>
      </c>
      <c r="E39" s="133" t="s">
        <v>22</v>
      </c>
      <c r="F39" s="90"/>
      <c r="G39" s="90"/>
      <c r="H39" s="91"/>
      <c r="I39" s="91" t="s">
        <v>204</v>
      </c>
      <c r="J39" s="91"/>
      <c r="K39" s="91"/>
      <c r="L39" s="91"/>
      <c r="M39" s="91"/>
      <c r="N39" s="91"/>
      <c r="O39" s="91"/>
      <c r="P39" s="91"/>
      <c r="Q39" s="91"/>
      <c r="R39" s="91"/>
      <c r="S39" s="91"/>
      <c r="T39" s="91"/>
      <c r="U39" s="160"/>
      <c r="V39" s="91"/>
      <c r="W39" s="91"/>
      <c r="X39" s="91"/>
      <c r="Y39" s="91"/>
      <c r="Z39" s="91"/>
      <c r="AA39" s="91"/>
      <c r="AB39" s="91"/>
      <c r="AC39" s="91"/>
      <c r="AD39" s="91"/>
      <c r="AE39" s="91"/>
      <c r="AF39" s="91"/>
      <c r="AG39" s="91"/>
      <c r="AH39" s="91"/>
      <c r="AI39" s="91"/>
      <c r="AJ39" s="36"/>
      <c r="AK39" s="37"/>
      <c r="AL39" s="38"/>
      <c r="AM39" s="39"/>
      <c r="AN39" s="40"/>
      <c r="AO39" s="41"/>
    </row>
    <row r="40" spans="1:41" ht="31.2" x14ac:dyDescent="0.3">
      <c r="A40" s="180"/>
      <c r="B40" s="186"/>
      <c r="C40" s="186"/>
      <c r="D40" s="184"/>
      <c r="E40" s="133" t="s">
        <v>23</v>
      </c>
      <c r="F40" s="131">
        <v>2</v>
      </c>
      <c r="G40" s="131">
        <v>2</v>
      </c>
      <c r="H40" s="21">
        <v>2</v>
      </c>
      <c r="I40" s="21">
        <v>1</v>
      </c>
      <c r="J40" s="21">
        <v>0</v>
      </c>
      <c r="K40" s="21">
        <v>2</v>
      </c>
      <c r="L40" s="21"/>
      <c r="M40" s="21">
        <v>2</v>
      </c>
      <c r="N40" s="21">
        <v>0</v>
      </c>
      <c r="O40" s="21">
        <v>0</v>
      </c>
      <c r="P40" s="21">
        <v>1</v>
      </c>
      <c r="Q40" s="21">
        <v>2</v>
      </c>
      <c r="R40" s="21">
        <v>0</v>
      </c>
      <c r="S40" s="21">
        <v>0</v>
      </c>
      <c r="T40" s="21">
        <v>0</v>
      </c>
      <c r="U40" s="159">
        <v>0</v>
      </c>
      <c r="V40" s="21">
        <v>2</v>
      </c>
      <c r="W40" s="21">
        <v>2</v>
      </c>
      <c r="X40" s="21">
        <v>2</v>
      </c>
      <c r="Y40" s="21">
        <v>2</v>
      </c>
      <c r="Z40" s="21">
        <v>0</v>
      </c>
      <c r="AA40" s="21">
        <v>2</v>
      </c>
      <c r="AB40" s="21">
        <v>0</v>
      </c>
      <c r="AC40" s="21">
        <v>0</v>
      </c>
      <c r="AD40" s="21">
        <v>2</v>
      </c>
      <c r="AE40" s="21">
        <v>1</v>
      </c>
      <c r="AF40" s="21">
        <v>0</v>
      </c>
      <c r="AG40" s="21">
        <v>2</v>
      </c>
      <c r="AH40" s="21">
        <v>0</v>
      </c>
      <c r="AI40" s="21">
        <v>2</v>
      </c>
      <c r="AJ40" s="36">
        <f t="shared" si="3"/>
        <v>14</v>
      </c>
      <c r="AK40" s="37">
        <f t="shared" si="4"/>
        <v>0.48275862068965519</v>
      </c>
      <c r="AL40" s="38">
        <f t="shared" si="5"/>
        <v>3</v>
      </c>
      <c r="AM40" s="39">
        <f t="shared" si="6"/>
        <v>0.10344827586206896</v>
      </c>
      <c r="AN40" s="40">
        <f t="shared" si="7"/>
        <v>12</v>
      </c>
      <c r="AO40" s="41">
        <f t="shared" si="8"/>
        <v>0.41379310344827586</v>
      </c>
    </row>
    <row r="41" spans="1:41" x14ac:dyDescent="0.3">
      <c r="A41" s="180"/>
      <c r="B41" s="186"/>
      <c r="C41" s="186"/>
      <c r="D41" s="184"/>
      <c r="E41" s="133" t="s">
        <v>24</v>
      </c>
      <c r="F41" s="131">
        <v>2</v>
      </c>
      <c r="G41" s="17">
        <v>2</v>
      </c>
      <c r="H41" s="21">
        <v>2</v>
      </c>
      <c r="I41" s="21">
        <v>0</v>
      </c>
      <c r="J41" s="21">
        <v>0</v>
      </c>
      <c r="K41" s="21">
        <v>2</v>
      </c>
      <c r="L41" s="21"/>
      <c r="M41" s="21">
        <v>2</v>
      </c>
      <c r="N41" s="21">
        <v>2</v>
      </c>
      <c r="O41" s="21">
        <v>0</v>
      </c>
      <c r="P41" s="21"/>
      <c r="Q41" s="21">
        <v>2</v>
      </c>
      <c r="R41" s="21">
        <v>0</v>
      </c>
      <c r="S41" s="21">
        <v>0</v>
      </c>
      <c r="T41" s="21">
        <v>0</v>
      </c>
      <c r="U41" s="159">
        <v>0</v>
      </c>
      <c r="V41" s="21">
        <v>2</v>
      </c>
      <c r="W41" s="21">
        <v>2</v>
      </c>
      <c r="X41" s="21">
        <v>2</v>
      </c>
      <c r="Y41" s="21">
        <v>2</v>
      </c>
      <c r="Z41" s="21">
        <v>2</v>
      </c>
      <c r="AA41" s="21">
        <v>2</v>
      </c>
      <c r="AB41" s="21">
        <v>0</v>
      </c>
      <c r="AC41" s="21">
        <v>0</v>
      </c>
      <c r="AD41" s="21">
        <v>2</v>
      </c>
      <c r="AE41" s="21">
        <v>1</v>
      </c>
      <c r="AF41" s="21">
        <v>0</v>
      </c>
      <c r="AG41" s="21">
        <v>2</v>
      </c>
      <c r="AH41" s="21">
        <v>1</v>
      </c>
      <c r="AI41" s="21">
        <v>0</v>
      </c>
      <c r="AJ41" s="36">
        <f t="shared" si="3"/>
        <v>15</v>
      </c>
      <c r="AK41" s="37">
        <f t="shared" si="4"/>
        <v>0.5357142857142857</v>
      </c>
      <c r="AL41" s="38">
        <f t="shared" si="5"/>
        <v>2</v>
      </c>
      <c r="AM41" s="39">
        <f t="shared" si="6"/>
        <v>7.1428571428571425E-2</v>
      </c>
      <c r="AN41" s="40">
        <f t="shared" si="7"/>
        <v>11</v>
      </c>
      <c r="AO41" s="41">
        <f t="shared" si="8"/>
        <v>0.39285714285714285</v>
      </c>
    </row>
    <row r="42" spans="1:41" ht="46.8" x14ac:dyDescent="0.3">
      <c r="A42" s="180"/>
      <c r="B42" s="186"/>
      <c r="C42" s="186"/>
      <c r="D42" s="184"/>
      <c r="E42" s="133" t="s">
        <v>25</v>
      </c>
      <c r="F42" s="131">
        <v>2</v>
      </c>
      <c r="G42" s="17">
        <v>2</v>
      </c>
      <c r="H42" s="21">
        <v>2</v>
      </c>
      <c r="I42" s="21">
        <v>1</v>
      </c>
      <c r="J42" s="21">
        <v>0</v>
      </c>
      <c r="K42" s="21">
        <v>2</v>
      </c>
      <c r="L42" s="21"/>
      <c r="M42" s="21">
        <v>2</v>
      </c>
      <c r="N42" s="21">
        <v>2</v>
      </c>
      <c r="O42" s="21">
        <v>0</v>
      </c>
      <c r="P42" s="21">
        <v>2</v>
      </c>
      <c r="Q42" s="21">
        <v>2</v>
      </c>
      <c r="R42" s="21">
        <v>0</v>
      </c>
      <c r="S42" s="21">
        <v>2</v>
      </c>
      <c r="T42" s="21">
        <v>0</v>
      </c>
      <c r="U42" s="159">
        <v>0</v>
      </c>
      <c r="V42" s="21">
        <v>2</v>
      </c>
      <c r="W42" s="21">
        <v>2</v>
      </c>
      <c r="X42" s="21">
        <v>2</v>
      </c>
      <c r="Y42" s="21">
        <v>2</v>
      </c>
      <c r="Z42" s="21">
        <v>2</v>
      </c>
      <c r="AA42" s="21">
        <v>2</v>
      </c>
      <c r="AB42" s="21">
        <v>0</v>
      </c>
      <c r="AC42" s="21">
        <v>0</v>
      </c>
      <c r="AD42" s="21">
        <v>2</v>
      </c>
      <c r="AE42" s="21">
        <v>0</v>
      </c>
      <c r="AF42" s="21">
        <v>0</v>
      </c>
      <c r="AG42" s="21">
        <v>2</v>
      </c>
      <c r="AH42" s="21">
        <v>1</v>
      </c>
      <c r="AI42" s="21">
        <v>1</v>
      </c>
      <c r="AJ42" s="36">
        <f t="shared" si="3"/>
        <v>17</v>
      </c>
      <c r="AK42" s="37">
        <f t="shared" si="4"/>
        <v>0.58620689655172409</v>
      </c>
      <c r="AL42" s="38">
        <f t="shared" si="5"/>
        <v>3</v>
      </c>
      <c r="AM42" s="39">
        <f t="shared" si="6"/>
        <v>0.10344827586206896</v>
      </c>
      <c r="AN42" s="40">
        <f t="shared" si="7"/>
        <v>9</v>
      </c>
      <c r="AO42" s="41">
        <f t="shared" si="8"/>
        <v>0.31034482758620691</v>
      </c>
    </row>
    <row r="43" spans="1:41" ht="31.2" x14ac:dyDescent="0.3">
      <c r="A43" s="180"/>
      <c r="B43" s="186"/>
      <c r="C43" s="186"/>
      <c r="D43" s="184"/>
      <c r="E43" s="133" t="s">
        <v>26</v>
      </c>
      <c r="F43" s="131">
        <v>2</v>
      </c>
      <c r="G43" s="17">
        <v>2</v>
      </c>
      <c r="H43" s="21">
        <v>2</v>
      </c>
      <c r="I43" s="21">
        <v>0</v>
      </c>
      <c r="J43" s="21">
        <v>0</v>
      </c>
      <c r="K43" s="21">
        <v>2</v>
      </c>
      <c r="L43" s="21"/>
      <c r="M43" s="21">
        <v>2</v>
      </c>
      <c r="N43" s="21">
        <v>2</v>
      </c>
      <c r="O43" s="21">
        <v>0</v>
      </c>
      <c r="P43" s="21">
        <v>0</v>
      </c>
      <c r="Q43" s="21">
        <v>2</v>
      </c>
      <c r="R43" s="21">
        <v>0</v>
      </c>
      <c r="S43" s="21">
        <v>2</v>
      </c>
      <c r="T43" s="21">
        <v>0</v>
      </c>
      <c r="U43" s="159">
        <v>0</v>
      </c>
      <c r="V43" s="21">
        <v>2</v>
      </c>
      <c r="W43" s="21">
        <v>2</v>
      </c>
      <c r="X43" s="21">
        <v>2</v>
      </c>
      <c r="Y43" s="21">
        <v>2</v>
      </c>
      <c r="Z43" s="21">
        <v>2</v>
      </c>
      <c r="AA43" s="21">
        <v>2</v>
      </c>
      <c r="AB43" s="21">
        <v>0</v>
      </c>
      <c r="AC43" s="21">
        <v>2</v>
      </c>
      <c r="AD43" s="21">
        <v>2</v>
      </c>
      <c r="AE43" s="21">
        <v>0</v>
      </c>
      <c r="AF43" s="21">
        <v>0</v>
      </c>
      <c r="AG43" s="21">
        <v>2</v>
      </c>
      <c r="AH43" s="21">
        <v>0</v>
      </c>
      <c r="AI43" s="21">
        <v>1</v>
      </c>
      <c r="AJ43" s="36">
        <f t="shared" si="3"/>
        <v>17</v>
      </c>
      <c r="AK43" s="37">
        <f t="shared" si="4"/>
        <v>0.58620689655172409</v>
      </c>
      <c r="AL43" s="38">
        <f t="shared" si="5"/>
        <v>1</v>
      </c>
      <c r="AM43" s="39">
        <f t="shared" si="6"/>
        <v>3.4482758620689655E-2</v>
      </c>
      <c r="AN43" s="40">
        <f t="shared" si="7"/>
        <v>11</v>
      </c>
      <c r="AO43" s="41">
        <f t="shared" si="8"/>
        <v>0.37931034482758619</v>
      </c>
    </row>
    <row r="44" spans="1:41" ht="93.6" x14ac:dyDescent="0.3">
      <c r="A44" s="180"/>
      <c r="B44" s="186"/>
      <c r="C44" s="186"/>
      <c r="D44" s="184"/>
      <c r="E44" s="133" t="s">
        <v>27</v>
      </c>
      <c r="F44" s="131">
        <v>2</v>
      </c>
      <c r="G44" s="17">
        <v>2</v>
      </c>
      <c r="H44" s="21">
        <v>2</v>
      </c>
      <c r="I44" s="21">
        <v>0</v>
      </c>
      <c r="J44" s="21">
        <v>0</v>
      </c>
      <c r="K44" s="21">
        <v>2</v>
      </c>
      <c r="L44" s="21"/>
      <c r="M44" s="21">
        <v>2</v>
      </c>
      <c r="N44" s="21">
        <v>2</v>
      </c>
      <c r="O44" s="21">
        <v>0</v>
      </c>
      <c r="P44" s="21">
        <v>0</v>
      </c>
      <c r="Q44" s="21">
        <v>0</v>
      </c>
      <c r="R44" s="21">
        <v>0</v>
      </c>
      <c r="S44" s="21">
        <v>2</v>
      </c>
      <c r="T44" s="21">
        <v>0</v>
      </c>
      <c r="U44" s="159">
        <v>0</v>
      </c>
      <c r="V44" s="21">
        <v>2</v>
      </c>
      <c r="W44" s="21">
        <v>2</v>
      </c>
      <c r="X44" s="21">
        <v>2</v>
      </c>
      <c r="Y44" s="21">
        <v>2</v>
      </c>
      <c r="Z44" s="21">
        <v>2</v>
      </c>
      <c r="AA44" s="21">
        <v>2</v>
      </c>
      <c r="AB44" s="21">
        <v>0</v>
      </c>
      <c r="AC44" s="21">
        <v>0</v>
      </c>
      <c r="AD44" s="21">
        <v>0</v>
      </c>
      <c r="AE44" s="21">
        <v>0</v>
      </c>
      <c r="AF44" s="21">
        <v>0</v>
      </c>
      <c r="AG44" s="21">
        <v>2</v>
      </c>
      <c r="AH44" s="21">
        <v>0</v>
      </c>
      <c r="AI44" s="21">
        <v>0</v>
      </c>
      <c r="AJ44" s="36">
        <f t="shared" si="3"/>
        <v>14</v>
      </c>
      <c r="AK44" s="37">
        <f t="shared" si="4"/>
        <v>0.48275862068965519</v>
      </c>
      <c r="AL44" s="38">
        <f t="shared" si="5"/>
        <v>0</v>
      </c>
      <c r="AM44" s="39">
        <f t="shared" si="6"/>
        <v>0</v>
      </c>
      <c r="AN44" s="40">
        <f t="shared" si="7"/>
        <v>15</v>
      </c>
      <c r="AO44" s="41">
        <f t="shared" si="8"/>
        <v>0.51724137931034486</v>
      </c>
    </row>
    <row r="45" spans="1:41" x14ac:dyDescent="0.3">
      <c r="A45" s="180"/>
      <c r="B45" s="186"/>
      <c r="C45" s="186"/>
      <c r="D45" s="184"/>
      <c r="E45" s="133" t="s">
        <v>179</v>
      </c>
      <c r="F45" s="131">
        <v>2</v>
      </c>
      <c r="G45" s="17">
        <v>2</v>
      </c>
      <c r="H45" s="21">
        <v>2</v>
      </c>
      <c r="I45" s="21">
        <v>2</v>
      </c>
      <c r="J45" s="21">
        <v>2</v>
      </c>
      <c r="K45" s="21">
        <v>2</v>
      </c>
      <c r="L45" s="21"/>
      <c r="M45" s="21">
        <v>2</v>
      </c>
      <c r="N45" s="21">
        <v>0</v>
      </c>
      <c r="O45" s="21">
        <v>2</v>
      </c>
      <c r="P45" s="21">
        <v>2</v>
      </c>
      <c r="Q45" s="21">
        <v>2</v>
      </c>
      <c r="R45" s="21">
        <v>0</v>
      </c>
      <c r="S45" s="21">
        <v>2</v>
      </c>
      <c r="T45" s="21">
        <v>2</v>
      </c>
      <c r="U45" s="159">
        <v>0</v>
      </c>
      <c r="V45" s="21">
        <v>2</v>
      </c>
      <c r="W45" s="21">
        <v>0</v>
      </c>
      <c r="X45" s="21">
        <v>2</v>
      </c>
      <c r="Y45" s="21">
        <v>2</v>
      </c>
      <c r="Z45" s="21">
        <v>0</v>
      </c>
      <c r="AA45" s="21">
        <v>1</v>
      </c>
      <c r="AB45" s="21">
        <v>0</v>
      </c>
      <c r="AC45" s="21">
        <v>0</v>
      </c>
      <c r="AD45" s="21">
        <v>2</v>
      </c>
      <c r="AE45" s="21">
        <v>2</v>
      </c>
      <c r="AF45" s="21">
        <v>0</v>
      </c>
      <c r="AG45" s="21">
        <v>2</v>
      </c>
      <c r="AH45" s="21">
        <v>0</v>
      </c>
      <c r="AI45" s="21">
        <v>2</v>
      </c>
      <c r="AJ45" s="36">
        <f t="shared" si="3"/>
        <v>19</v>
      </c>
      <c r="AK45" s="37">
        <f t="shared" si="4"/>
        <v>0.65517241379310343</v>
      </c>
      <c r="AL45" s="38">
        <f t="shared" si="5"/>
        <v>1</v>
      </c>
      <c r="AM45" s="39">
        <f t="shared" si="6"/>
        <v>3.4482758620689655E-2</v>
      </c>
      <c r="AN45" s="40">
        <f t="shared" si="7"/>
        <v>9</v>
      </c>
      <c r="AO45" s="41">
        <f t="shared" si="8"/>
        <v>0.31034482758620691</v>
      </c>
    </row>
    <row r="46" spans="1:41" x14ac:dyDescent="0.3">
      <c r="A46" s="180"/>
      <c r="B46" s="186"/>
      <c r="C46" s="186"/>
      <c r="D46" s="184"/>
      <c r="E46" s="133" t="s">
        <v>178</v>
      </c>
      <c r="F46" s="131">
        <v>2</v>
      </c>
      <c r="G46" s="17">
        <v>2</v>
      </c>
      <c r="H46" s="21">
        <v>2</v>
      </c>
      <c r="I46" s="21">
        <v>2</v>
      </c>
      <c r="J46" s="21">
        <v>0</v>
      </c>
      <c r="K46" s="21">
        <v>2</v>
      </c>
      <c r="L46" s="21"/>
      <c r="M46" s="21">
        <v>2</v>
      </c>
      <c r="N46" s="21">
        <v>0</v>
      </c>
      <c r="O46" s="21">
        <v>2</v>
      </c>
      <c r="P46" s="21">
        <v>2</v>
      </c>
      <c r="Q46" s="21">
        <v>2</v>
      </c>
      <c r="R46" s="21">
        <v>0</v>
      </c>
      <c r="S46" s="21">
        <v>0</v>
      </c>
      <c r="T46" s="21">
        <v>2</v>
      </c>
      <c r="U46" s="159">
        <v>0</v>
      </c>
      <c r="V46" s="21">
        <v>2</v>
      </c>
      <c r="W46" s="21">
        <v>2</v>
      </c>
      <c r="X46" s="21">
        <v>0</v>
      </c>
      <c r="Y46" s="21">
        <v>2</v>
      </c>
      <c r="Z46" s="21">
        <v>2</v>
      </c>
      <c r="AA46" s="21">
        <v>0</v>
      </c>
      <c r="AB46" s="21">
        <v>0</v>
      </c>
      <c r="AC46" s="21">
        <v>2</v>
      </c>
      <c r="AD46" s="21">
        <v>0</v>
      </c>
      <c r="AE46" s="21">
        <v>0</v>
      </c>
      <c r="AF46" s="21">
        <v>0</v>
      </c>
      <c r="AG46" s="21">
        <v>2</v>
      </c>
      <c r="AH46" s="21">
        <v>0</v>
      </c>
      <c r="AI46" s="21">
        <v>1</v>
      </c>
      <c r="AJ46" s="36">
        <f t="shared" si="3"/>
        <v>16</v>
      </c>
      <c r="AK46" s="37">
        <f t="shared" si="4"/>
        <v>0.55172413793103448</v>
      </c>
      <c r="AL46" s="38">
        <f t="shared" si="5"/>
        <v>1</v>
      </c>
      <c r="AM46" s="39">
        <f t="shared" si="6"/>
        <v>3.4482758620689655E-2</v>
      </c>
      <c r="AN46" s="40">
        <f t="shared" si="7"/>
        <v>12</v>
      </c>
      <c r="AO46" s="41">
        <f t="shared" si="8"/>
        <v>0.41379310344827586</v>
      </c>
    </row>
    <row r="47" spans="1:41" x14ac:dyDescent="0.3">
      <c r="A47" s="180"/>
      <c r="B47" s="186"/>
      <c r="C47" s="186"/>
      <c r="D47" s="184"/>
      <c r="E47" s="133" t="s">
        <v>180</v>
      </c>
      <c r="F47" s="131">
        <v>2</v>
      </c>
      <c r="G47" s="17">
        <v>2</v>
      </c>
      <c r="H47" s="21">
        <v>2</v>
      </c>
      <c r="I47" s="21">
        <v>2</v>
      </c>
      <c r="J47" s="21">
        <v>0</v>
      </c>
      <c r="K47" s="21">
        <v>2</v>
      </c>
      <c r="L47" s="21"/>
      <c r="M47" s="21">
        <v>2</v>
      </c>
      <c r="N47" s="21">
        <v>1</v>
      </c>
      <c r="O47" s="21">
        <v>2</v>
      </c>
      <c r="P47" s="21">
        <v>2</v>
      </c>
      <c r="Q47" s="21">
        <v>2</v>
      </c>
      <c r="R47" s="21">
        <v>0</v>
      </c>
      <c r="S47" s="21">
        <v>2</v>
      </c>
      <c r="T47" s="21">
        <v>2</v>
      </c>
      <c r="U47" s="159">
        <v>0</v>
      </c>
      <c r="V47" s="21">
        <v>2</v>
      </c>
      <c r="W47" s="21">
        <v>2</v>
      </c>
      <c r="X47" s="21">
        <v>2</v>
      </c>
      <c r="Y47" s="21">
        <v>2</v>
      </c>
      <c r="Z47" s="21">
        <v>2</v>
      </c>
      <c r="AA47" s="21">
        <v>0</v>
      </c>
      <c r="AB47" s="21">
        <v>2</v>
      </c>
      <c r="AC47" s="21">
        <v>2</v>
      </c>
      <c r="AD47" s="21">
        <v>0</v>
      </c>
      <c r="AE47" s="21">
        <v>0</v>
      </c>
      <c r="AF47" s="21">
        <v>2</v>
      </c>
      <c r="AG47" s="21">
        <v>2</v>
      </c>
      <c r="AH47" s="21">
        <v>0</v>
      </c>
      <c r="AI47" s="21">
        <v>0</v>
      </c>
      <c r="AJ47" s="36">
        <f t="shared" si="3"/>
        <v>20</v>
      </c>
      <c r="AK47" s="37">
        <f t="shared" si="4"/>
        <v>0.68965517241379315</v>
      </c>
      <c r="AL47" s="38">
        <f t="shared" si="5"/>
        <v>1</v>
      </c>
      <c r="AM47" s="39">
        <f t="shared" si="6"/>
        <v>3.4482758620689655E-2</v>
      </c>
      <c r="AN47" s="40">
        <f t="shared" si="7"/>
        <v>8</v>
      </c>
      <c r="AO47" s="41">
        <f t="shared" si="8"/>
        <v>0.27586206896551724</v>
      </c>
    </row>
    <row r="48" spans="1:41" x14ac:dyDescent="0.3">
      <c r="A48" s="180"/>
      <c r="B48" s="186"/>
      <c r="C48" s="186"/>
      <c r="D48" s="184"/>
      <c r="E48" s="133" t="s">
        <v>28</v>
      </c>
      <c r="F48" s="131">
        <v>2</v>
      </c>
      <c r="G48" s="17">
        <v>2</v>
      </c>
      <c r="H48" s="21">
        <v>2</v>
      </c>
      <c r="I48" s="21">
        <v>0</v>
      </c>
      <c r="J48" s="21">
        <v>0</v>
      </c>
      <c r="K48" s="21">
        <v>2</v>
      </c>
      <c r="L48" s="21"/>
      <c r="M48" s="21">
        <v>2</v>
      </c>
      <c r="N48" s="21">
        <v>2</v>
      </c>
      <c r="O48" s="21">
        <v>0</v>
      </c>
      <c r="P48" s="21">
        <v>1</v>
      </c>
      <c r="Q48" s="21">
        <v>2</v>
      </c>
      <c r="R48" s="21">
        <v>2</v>
      </c>
      <c r="S48" s="21">
        <v>2</v>
      </c>
      <c r="T48" s="21">
        <v>0</v>
      </c>
      <c r="U48" s="159">
        <v>0</v>
      </c>
      <c r="V48" s="21">
        <v>2</v>
      </c>
      <c r="W48" s="21">
        <v>2</v>
      </c>
      <c r="X48" s="21">
        <v>2</v>
      </c>
      <c r="Y48" s="21">
        <v>2</v>
      </c>
      <c r="Z48" s="21">
        <v>2</v>
      </c>
      <c r="AA48" s="21">
        <v>0</v>
      </c>
      <c r="AB48" s="21">
        <v>0</v>
      </c>
      <c r="AC48" s="21">
        <v>1</v>
      </c>
      <c r="AD48" s="21">
        <v>0</v>
      </c>
      <c r="AE48" s="21">
        <v>0</v>
      </c>
      <c r="AF48" s="21">
        <v>0</v>
      </c>
      <c r="AG48" s="21">
        <v>2</v>
      </c>
      <c r="AH48" s="21">
        <v>1</v>
      </c>
      <c r="AI48" s="21">
        <v>0</v>
      </c>
      <c r="AJ48" s="36">
        <f t="shared" si="3"/>
        <v>15</v>
      </c>
      <c r="AK48" s="37">
        <f t="shared" si="4"/>
        <v>0.51724137931034486</v>
      </c>
      <c r="AL48" s="38">
        <f t="shared" si="5"/>
        <v>3</v>
      </c>
      <c r="AM48" s="39">
        <f t="shared" si="6"/>
        <v>0.10344827586206896</v>
      </c>
      <c r="AN48" s="40">
        <f t="shared" si="7"/>
        <v>11</v>
      </c>
      <c r="AO48" s="41">
        <f t="shared" si="8"/>
        <v>0.37931034482758619</v>
      </c>
    </row>
    <row r="49" spans="1:41" x14ac:dyDescent="0.3">
      <c r="A49" s="180"/>
      <c r="B49" s="186"/>
      <c r="C49" s="186"/>
      <c r="D49" s="184"/>
      <c r="E49" s="133" t="s">
        <v>29</v>
      </c>
      <c r="F49" s="131">
        <v>2</v>
      </c>
      <c r="G49" s="17">
        <v>2</v>
      </c>
      <c r="H49" s="21">
        <v>1</v>
      </c>
      <c r="I49" s="21">
        <v>0</v>
      </c>
      <c r="J49" s="21">
        <v>0</v>
      </c>
      <c r="K49" s="21">
        <v>2</v>
      </c>
      <c r="L49" s="21"/>
      <c r="M49" s="21">
        <v>0</v>
      </c>
      <c r="N49" s="21">
        <v>2</v>
      </c>
      <c r="O49" s="21">
        <v>0</v>
      </c>
      <c r="P49" s="21">
        <v>0</v>
      </c>
      <c r="Q49" s="21">
        <v>0</v>
      </c>
      <c r="R49" s="21">
        <v>2</v>
      </c>
      <c r="S49" s="21">
        <v>1</v>
      </c>
      <c r="T49" s="21">
        <v>0</v>
      </c>
      <c r="U49" s="159">
        <v>0</v>
      </c>
      <c r="V49" s="21">
        <v>2</v>
      </c>
      <c r="W49" s="21">
        <v>0</v>
      </c>
      <c r="X49" s="21">
        <v>0</v>
      </c>
      <c r="Y49" s="21">
        <v>0</v>
      </c>
      <c r="Z49" s="21">
        <v>0</v>
      </c>
      <c r="AA49" s="21">
        <v>0</v>
      </c>
      <c r="AB49" s="21">
        <v>2</v>
      </c>
      <c r="AC49" s="21">
        <v>0</v>
      </c>
      <c r="AD49" s="21">
        <v>0</v>
      </c>
      <c r="AE49" s="21">
        <v>0</v>
      </c>
      <c r="AF49" s="21">
        <v>0</v>
      </c>
      <c r="AG49" s="21">
        <v>1</v>
      </c>
      <c r="AH49" s="21">
        <v>0</v>
      </c>
      <c r="AI49" s="21">
        <v>0</v>
      </c>
      <c r="AJ49" s="36">
        <f t="shared" si="3"/>
        <v>7</v>
      </c>
      <c r="AK49" s="37">
        <f t="shared" si="4"/>
        <v>0.2413793103448276</v>
      </c>
      <c r="AL49" s="38">
        <f t="shared" si="5"/>
        <v>3</v>
      </c>
      <c r="AM49" s="39">
        <f t="shared" si="6"/>
        <v>0.10344827586206896</v>
      </c>
      <c r="AN49" s="40">
        <f t="shared" si="7"/>
        <v>19</v>
      </c>
      <c r="AO49" s="41">
        <f t="shared" si="8"/>
        <v>0.65517241379310343</v>
      </c>
    </row>
    <row r="50" spans="1:41" x14ac:dyDescent="0.3">
      <c r="A50" s="180"/>
      <c r="B50" s="186"/>
      <c r="C50" s="186"/>
      <c r="D50" s="184"/>
      <c r="E50" s="133" t="s">
        <v>30</v>
      </c>
      <c r="F50" s="131">
        <v>2</v>
      </c>
      <c r="G50" s="17">
        <v>2</v>
      </c>
      <c r="H50" s="21">
        <v>2</v>
      </c>
      <c r="I50" s="21">
        <v>1</v>
      </c>
      <c r="J50" s="21">
        <v>2</v>
      </c>
      <c r="K50" s="21">
        <v>2</v>
      </c>
      <c r="L50" s="21"/>
      <c r="M50" s="21">
        <v>2</v>
      </c>
      <c r="N50" s="21">
        <v>2</v>
      </c>
      <c r="O50" s="21">
        <v>1</v>
      </c>
      <c r="P50" s="21">
        <v>2</v>
      </c>
      <c r="Q50" s="21">
        <v>2</v>
      </c>
      <c r="R50" s="21">
        <v>0</v>
      </c>
      <c r="S50" s="21">
        <v>2</v>
      </c>
      <c r="T50" s="21">
        <v>0</v>
      </c>
      <c r="U50" s="159">
        <v>0</v>
      </c>
      <c r="V50" s="21">
        <v>2</v>
      </c>
      <c r="W50" s="21">
        <v>2</v>
      </c>
      <c r="X50" s="21">
        <v>2</v>
      </c>
      <c r="Y50" s="21">
        <v>2</v>
      </c>
      <c r="Z50" s="21">
        <v>2</v>
      </c>
      <c r="AA50" s="21">
        <v>2</v>
      </c>
      <c r="AB50" s="21">
        <v>0</v>
      </c>
      <c r="AC50" s="21">
        <v>0</v>
      </c>
      <c r="AD50" s="21">
        <v>2</v>
      </c>
      <c r="AE50" s="21">
        <v>1</v>
      </c>
      <c r="AF50" s="21">
        <v>0</v>
      </c>
      <c r="AG50" s="21">
        <v>2</v>
      </c>
      <c r="AH50" s="21">
        <v>1</v>
      </c>
      <c r="AI50" s="21">
        <v>2</v>
      </c>
      <c r="AJ50" s="36">
        <f t="shared" si="3"/>
        <v>19</v>
      </c>
      <c r="AK50" s="37">
        <f t="shared" si="4"/>
        <v>0.65517241379310343</v>
      </c>
      <c r="AL50" s="38">
        <f t="shared" si="5"/>
        <v>4</v>
      </c>
      <c r="AM50" s="39">
        <f t="shared" si="6"/>
        <v>0.13793103448275862</v>
      </c>
      <c r="AN50" s="40">
        <f t="shared" si="7"/>
        <v>6</v>
      </c>
      <c r="AO50" s="41">
        <f t="shared" si="8"/>
        <v>0.20689655172413793</v>
      </c>
    </row>
    <row r="51" spans="1:41" ht="16.2" thickBot="1" x14ac:dyDescent="0.35">
      <c r="A51" s="180"/>
      <c r="B51" s="186"/>
      <c r="C51" s="186"/>
      <c r="D51" s="179"/>
      <c r="E51" s="133" t="s">
        <v>31</v>
      </c>
      <c r="F51" s="131">
        <v>2</v>
      </c>
      <c r="G51" s="17">
        <v>2</v>
      </c>
      <c r="H51" s="21">
        <v>2</v>
      </c>
      <c r="I51" s="21">
        <v>0</v>
      </c>
      <c r="J51" s="21">
        <v>2</v>
      </c>
      <c r="K51" s="21">
        <v>2</v>
      </c>
      <c r="L51" s="21"/>
      <c r="M51" s="21">
        <v>2</v>
      </c>
      <c r="N51" s="21">
        <v>2</v>
      </c>
      <c r="O51" s="21">
        <v>1</v>
      </c>
      <c r="P51" s="21">
        <v>2</v>
      </c>
      <c r="Q51" s="21">
        <v>0</v>
      </c>
      <c r="R51" s="21">
        <v>0</v>
      </c>
      <c r="S51" s="21">
        <v>2</v>
      </c>
      <c r="T51" s="21">
        <v>0</v>
      </c>
      <c r="U51" s="159">
        <v>2</v>
      </c>
      <c r="V51" s="21">
        <v>2</v>
      </c>
      <c r="W51" s="21">
        <v>2</v>
      </c>
      <c r="X51" s="21">
        <v>2</v>
      </c>
      <c r="Y51" s="21">
        <v>2</v>
      </c>
      <c r="Z51" s="21">
        <v>0</v>
      </c>
      <c r="AA51" s="21">
        <v>2</v>
      </c>
      <c r="AB51" s="21">
        <v>2</v>
      </c>
      <c r="AC51" s="21">
        <v>2</v>
      </c>
      <c r="AD51" s="21">
        <v>0</v>
      </c>
      <c r="AE51" s="21">
        <v>0</v>
      </c>
      <c r="AF51" s="21">
        <v>0</v>
      </c>
      <c r="AG51" s="21">
        <v>0</v>
      </c>
      <c r="AH51" s="21">
        <v>2</v>
      </c>
      <c r="AI51" s="21">
        <v>2</v>
      </c>
      <c r="AJ51" s="36">
        <f t="shared" si="3"/>
        <v>19</v>
      </c>
      <c r="AK51" s="37">
        <f t="shared" si="4"/>
        <v>0.65517241379310343</v>
      </c>
      <c r="AL51" s="38">
        <f t="shared" si="5"/>
        <v>1</v>
      </c>
      <c r="AM51" s="39">
        <f t="shared" si="6"/>
        <v>3.4482758620689655E-2</v>
      </c>
      <c r="AN51" s="40">
        <f t="shared" si="7"/>
        <v>9</v>
      </c>
      <c r="AO51" s="41">
        <f t="shared" si="8"/>
        <v>0.31034482758620691</v>
      </c>
    </row>
    <row r="52" spans="1:41" ht="31.8" thickBot="1" x14ac:dyDescent="0.35">
      <c r="A52" s="180"/>
      <c r="B52" s="186"/>
      <c r="C52" s="186"/>
      <c r="D52" s="130" t="s">
        <v>32</v>
      </c>
      <c r="E52" s="138" t="s">
        <v>182</v>
      </c>
      <c r="F52" s="131">
        <v>2</v>
      </c>
      <c r="G52" s="131">
        <v>2</v>
      </c>
      <c r="H52" s="143">
        <v>2</v>
      </c>
      <c r="I52" s="21">
        <v>2</v>
      </c>
      <c r="J52" s="143">
        <v>0</v>
      </c>
      <c r="K52" s="143">
        <v>2</v>
      </c>
      <c r="L52" s="143"/>
      <c r="M52" s="143">
        <v>2</v>
      </c>
      <c r="N52" s="143">
        <v>0</v>
      </c>
      <c r="O52" s="143">
        <v>2</v>
      </c>
      <c r="P52" s="143">
        <v>2</v>
      </c>
      <c r="Q52" s="143">
        <v>2</v>
      </c>
      <c r="R52" s="143">
        <v>0</v>
      </c>
      <c r="S52" s="143">
        <v>1</v>
      </c>
      <c r="T52" s="143">
        <v>0</v>
      </c>
      <c r="U52" s="161">
        <v>1</v>
      </c>
      <c r="V52" s="143">
        <v>2</v>
      </c>
      <c r="W52" s="143">
        <v>2</v>
      </c>
      <c r="X52" s="143">
        <v>2</v>
      </c>
      <c r="Y52" s="143">
        <v>2</v>
      </c>
      <c r="Z52" s="143">
        <v>0</v>
      </c>
      <c r="AA52" s="143">
        <v>2</v>
      </c>
      <c r="AB52" s="143">
        <v>0</v>
      </c>
      <c r="AC52" s="143">
        <v>2</v>
      </c>
      <c r="AD52" s="143">
        <v>0</v>
      </c>
      <c r="AE52" s="143">
        <v>2</v>
      </c>
      <c r="AF52" s="143">
        <v>0</v>
      </c>
      <c r="AG52" s="143">
        <v>1</v>
      </c>
      <c r="AH52" s="143">
        <v>2</v>
      </c>
      <c r="AI52" s="143">
        <v>1</v>
      </c>
      <c r="AJ52" s="36">
        <f t="shared" si="3"/>
        <v>17</v>
      </c>
      <c r="AK52" s="37">
        <f t="shared" si="4"/>
        <v>0.58620689655172409</v>
      </c>
      <c r="AL52" s="38">
        <f t="shared" si="5"/>
        <v>4</v>
      </c>
      <c r="AM52" s="39">
        <f t="shared" si="6"/>
        <v>0.13793103448275862</v>
      </c>
      <c r="AN52" s="40">
        <f t="shared" si="7"/>
        <v>8</v>
      </c>
      <c r="AO52" s="41">
        <f t="shared" si="8"/>
        <v>0.27586206896551724</v>
      </c>
    </row>
    <row r="53" spans="1:41" ht="31.2" x14ac:dyDescent="0.3">
      <c r="A53" s="180"/>
      <c r="B53" s="186"/>
      <c r="C53" s="186"/>
      <c r="D53" s="200" t="s">
        <v>33</v>
      </c>
      <c r="E53" s="138" t="s">
        <v>34</v>
      </c>
      <c r="F53" s="131">
        <v>2</v>
      </c>
      <c r="G53" s="131">
        <v>2</v>
      </c>
      <c r="H53" s="21">
        <v>2</v>
      </c>
      <c r="I53" s="21">
        <v>2</v>
      </c>
      <c r="J53" s="21">
        <v>2</v>
      </c>
      <c r="K53" s="21">
        <v>2</v>
      </c>
      <c r="L53" s="21"/>
      <c r="M53" s="21">
        <v>2</v>
      </c>
      <c r="N53" s="21">
        <v>0</v>
      </c>
      <c r="O53" s="21">
        <v>2</v>
      </c>
      <c r="P53" s="21">
        <v>2</v>
      </c>
      <c r="Q53" s="21">
        <v>0</v>
      </c>
      <c r="R53" s="21">
        <v>0</v>
      </c>
      <c r="S53" s="21">
        <v>2</v>
      </c>
      <c r="T53" s="21">
        <v>2</v>
      </c>
      <c r="U53" s="159">
        <v>0</v>
      </c>
      <c r="V53" s="21">
        <v>2</v>
      </c>
      <c r="W53" s="21">
        <v>1</v>
      </c>
      <c r="X53" s="21">
        <v>2</v>
      </c>
      <c r="Y53" s="21">
        <v>2</v>
      </c>
      <c r="Z53" s="21">
        <v>0</v>
      </c>
      <c r="AA53" s="21">
        <v>0</v>
      </c>
      <c r="AB53" s="21">
        <v>2</v>
      </c>
      <c r="AC53" s="21">
        <v>2</v>
      </c>
      <c r="AD53" s="21">
        <v>0</v>
      </c>
      <c r="AE53" s="21">
        <v>0</v>
      </c>
      <c r="AF53" s="21">
        <v>2</v>
      </c>
      <c r="AG53" s="21">
        <v>2</v>
      </c>
      <c r="AH53" s="21">
        <v>2</v>
      </c>
      <c r="AI53" s="21">
        <v>2</v>
      </c>
      <c r="AJ53" s="36">
        <f t="shared" si="3"/>
        <v>20</v>
      </c>
      <c r="AK53" s="37">
        <f t="shared" si="4"/>
        <v>0.68965517241379315</v>
      </c>
      <c r="AL53" s="38">
        <f t="shared" si="5"/>
        <v>1</v>
      </c>
      <c r="AM53" s="39">
        <f t="shared" si="6"/>
        <v>3.4482758620689655E-2</v>
      </c>
      <c r="AN53" s="40">
        <f t="shared" si="7"/>
        <v>8</v>
      </c>
      <c r="AO53" s="41">
        <f t="shared" si="8"/>
        <v>0.27586206896551724</v>
      </c>
    </row>
    <row r="54" spans="1:41" ht="31.2" x14ac:dyDescent="0.3">
      <c r="A54" s="180"/>
      <c r="B54" s="186"/>
      <c r="C54" s="186"/>
      <c r="D54" s="201"/>
      <c r="E54" s="138" t="s">
        <v>183</v>
      </c>
      <c r="F54" s="131">
        <v>2</v>
      </c>
      <c r="G54" s="131">
        <v>2</v>
      </c>
      <c r="H54" s="21">
        <v>2</v>
      </c>
      <c r="I54" s="21">
        <v>0</v>
      </c>
      <c r="J54" s="21">
        <v>2</v>
      </c>
      <c r="K54" s="21">
        <v>2</v>
      </c>
      <c r="L54" s="21"/>
      <c r="M54" s="21">
        <v>2</v>
      </c>
      <c r="N54" s="21">
        <v>0</v>
      </c>
      <c r="O54" s="21">
        <v>2</v>
      </c>
      <c r="P54" s="21">
        <v>2</v>
      </c>
      <c r="Q54" s="21">
        <v>0</v>
      </c>
      <c r="R54" s="21">
        <v>0</v>
      </c>
      <c r="S54" s="21">
        <v>2</v>
      </c>
      <c r="T54" s="21">
        <v>2</v>
      </c>
      <c r="U54" s="159">
        <v>0</v>
      </c>
      <c r="V54" s="21">
        <v>2</v>
      </c>
      <c r="W54" s="21">
        <v>2</v>
      </c>
      <c r="X54" s="21">
        <v>2</v>
      </c>
      <c r="Y54" s="21">
        <v>2</v>
      </c>
      <c r="Z54" s="21">
        <v>0</v>
      </c>
      <c r="AA54" s="21">
        <v>0</v>
      </c>
      <c r="AB54" s="21">
        <v>2</v>
      </c>
      <c r="AC54" s="21">
        <v>2</v>
      </c>
      <c r="AD54" s="21">
        <v>0</v>
      </c>
      <c r="AE54" s="21">
        <v>0</v>
      </c>
      <c r="AF54" s="21">
        <v>2</v>
      </c>
      <c r="AG54" s="21">
        <v>2</v>
      </c>
      <c r="AH54" s="21">
        <v>2</v>
      </c>
      <c r="AI54" s="21">
        <v>2</v>
      </c>
      <c r="AJ54" s="36">
        <f t="shared" si="3"/>
        <v>20</v>
      </c>
      <c r="AK54" s="37">
        <f t="shared" si="4"/>
        <v>0.68965517241379315</v>
      </c>
      <c r="AL54" s="38">
        <f t="shared" si="5"/>
        <v>0</v>
      </c>
      <c r="AM54" s="39">
        <f t="shared" si="6"/>
        <v>0</v>
      </c>
      <c r="AN54" s="40">
        <f t="shared" si="7"/>
        <v>9</v>
      </c>
      <c r="AO54" s="41">
        <f t="shared" si="8"/>
        <v>0.31034482758620691</v>
      </c>
    </row>
    <row r="55" spans="1:41" ht="31.8" thickBot="1" x14ac:dyDescent="0.35">
      <c r="A55" s="180"/>
      <c r="B55" s="186"/>
      <c r="C55" s="186"/>
      <c r="D55" s="202"/>
      <c r="E55" s="138" t="s">
        <v>35</v>
      </c>
      <c r="F55" s="131">
        <v>2</v>
      </c>
      <c r="G55" s="17">
        <v>2</v>
      </c>
      <c r="H55" s="21">
        <v>2</v>
      </c>
      <c r="I55" s="21">
        <v>0</v>
      </c>
      <c r="J55" s="21">
        <v>2</v>
      </c>
      <c r="K55" s="21">
        <v>2</v>
      </c>
      <c r="L55" s="21"/>
      <c r="M55" s="21">
        <v>2</v>
      </c>
      <c r="N55" s="21">
        <v>0</v>
      </c>
      <c r="O55" s="21">
        <v>2</v>
      </c>
      <c r="P55" s="21">
        <v>2</v>
      </c>
      <c r="Q55" s="21">
        <v>0</v>
      </c>
      <c r="R55" s="21">
        <v>0</v>
      </c>
      <c r="S55" s="21">
        <v>2</v>
      </c>
      <c r="T55" s="21">
        <v>2</v>
      </c>
      <c r="U55" s="159">
        <v>0</v>
      </c>
      <c r="V55" s="21">
        <v>2</v>
      </c>
      <c r="W55" s="21">
        <v>2</v>
      </c>
      <c r="X55" s="21">
        <v>2</v>
      </c>
      <c r="Y55" s="21">
        <v>2</v>
      </c>
      <c r="Z55" s="21">
        <v>0</v>
      </c>
      <c r="AA55" s="21">
        <v>0</v>
      </c>
      <c r="AB55" s="21">
        <v>2</v>
      </c>
      <c r="AC55" s="21">
        <v>2</v>
      </c>
      <c r="AD55" s="21">
        <v>0</v>
      </c>
      <c r="AE55" s="21">
        <v>0</v>
      </c>
      <c r="AF55" s="21">
        <v>2</v>
      </c>
      <c r="AG55" s="21">
        <v>2</v>
      </c>
      <c r="AH55" s="21">
        <v>2</v>
      </c>
      <c r="AI55" s="21">
        <v>2</v>
      </c>
      <c r="AJ55" s="36">
        <f t="shared" si="3"/>
        <v>20</v>
      </c>
      <c r="AK55" s="37">
        <f t="shared" si="4"/>
        <v>0.68965517241379315</v>
      </c>
      <c r="AL55" s="38">
        <f t="shared" si="5"/>
        <v>0</v>
      </c>
      <c r="AM55" s="39">
        <f t="shared" si="6"/>
        <v>0</v>
      </c>
      <c r="AN55" s="40">
        <f t="shared" si="7"/>
        <v>9</v>
      </c>
      <c r="AO55" s="41">
        <f t="shared" si="8"/>
        <v>0.31034482758620691</v>
      </c>
    </row>
    <row r="56" spans="1:41" ht="63" thickBot="1" x14ac:dyDescent="0.35">
      <c r="A56" s="180"/>
      <c r="B56" s="186"/>
      <c r="C56" s="187"/>
      <c r="D56" s="137" t="s">
        <v>36</v>
      </c>
      <c r="E56" s="133" t="s">
        <v>37</v>
      </c>
      <c r="F56" s="131">
        <v>2</v>
      </c>
      <c r="G56" s="131">
        <v>2</v>
      </c>
      <c r="H56" s="21">
        <v>2</v>
      </c>
      <c r="I56" s="21">
        <v>2</v>
      </c>
      <c r="J56" s="21">
        <v>2</v>
      </c>
      <c r="K56" s="21">
        <v>2</v>
      </c>
      <c r="L56" s="21"/>
      <c r="M56" s="21">
        <v>2</v>
      </c>
      <c r="N56" s="21">
        <v>2</v>
      </c>
      <c r="O56" s="21">
        <v>2</v>
      </c>
      <c r="P56" s="21">
        <v>2</v>
      </c>
      <c r="Q56" s="21">
        <v>2</v>
      </c>
      <c r="R56" s="21">
        <v>2</v>
      </c>
      <c r="S56" s="21">
        <v>2</v>
      </c>
      <c r="T56" s="21">
        <v>2</v>
      </c>
      <c r="U56" s="159">
        <v>0</v>
      </c>
      <c r="V56" s="21">
        <v>2</v>
      </c>
      <c r="W56" s="21">
        <v>2</v>
      </c>
      <c r="X56" s="21">
        <v>2</v>
      </c>
      <c r="Y56" s="21">
        <v>2</v>
      </c>
      <c r="Z56" s="21">
        <v>0</v>
      </c>
      <c r="AA56" s="21">
        <v>2</v>
      </c>
      <c r="AB56" s="21">
        <v>2</v>
      </c>
      <c r="AC56" s="21">
        <v>2</v>
      </c>
      <c r="AD56" s="21">
        <v>0</v>
      </c>
      <c r="AE56" s="21">
        <v>0</v>
      </c>
      <c r="AF56" s="21">
        <v>1</v>
      </c>
      <c r="AG56" s="21">
        <v>2</v>
      </c>
      <c r="AH56" s="21">
        <v>2</v>
      </c>
      <c r="AI56" s="21">
        <v>0</v>
      </c>
      <c r="AJ56" s="36">
        <f t="shared" si="3"/>
        <v>23</v>
      </c>
      <c r="AK56" s="37">
        <f t="shared" si="4"/>
        <v>0.7931034482758621</v>
      </c>
      <c r="AL56" s="38">
        <f t="shared" si="5"/>
        <v>1</v>
      </c>
      <c r="AM56" s="39">
        <f t="shared" si="6"/>
        <v>3.4482758620689655E-2</v>
      </c>
      <c r="AN56" s="40">
        <f t="shared" si="7"/>
        <v>5</v>
      </c>
      <c r="AO56" s="41">
        <f t="shared" si="8"/>
        <v>0.17241379310344829</v>
      </c>
    </row>
    <row r="57" spans="1:41" x14ac:dyDescent="0.3">
      <c r="A57" s="180"/>
      <c r="B57" s="186"/>
      <c r="C57" s="185" t="s">
        <v>38</v>
      </c>
      <c r="D57" s="178" t="s">
        <v>5</v>
      </c>
      <c r="E57" s="138" t="s">
        <v>39</v>
      </c>
      <c r="F57" s="131">
        <v>2</v>
      </c>
      <c r="G57" s="131">
        <v>2</v>
      </c>
      <c r="H57" s="21">
        <v>2</v>
      </c>
      <c r="I57" s="21">
        <v>0</v>
      </c>
      <c r="J57" s="21">
        <v>0</v>
      </c>
      <c r="K57" s="21">
        <v>2</v>
      </c>
      <c r="L57" s="21"/>
      <c r="M57" s="21">
        <v>2</v>
      </c>
      <c r="N57" s="21">
        <v>2</v>
      </c>
      <c r="O57" s="21">
        <v>0</v>
      </c>
      <c r="P57" s="21">
        <v>0</v>
      </c>
      <c r="Q57" s="21">
        <v>2</v>
      </c>
      <c r="R57" s="21">
        <v>0</v>
      </c>
      <c r="S57" s="21">
        <v>0</v>
      </c>
      <c r="T57" s="21">
        <v>2</v>
      </c>
      <c r="U57" s="159">
        <v>0</v>
      </c>
      <c r="V57" s="21">
        <v>2</v>
      </c>
      <c r="W57" s="21">
        <v>2</v>
      </c>
      <c r="X57" s="21">
        <v>2</v>
      </c>
      <c r="Y57" s="21">
        <v>2</v>
      </c>
      <c r="Z57" s="21">
        <v>0</v>
      </c>
      <c r="AA57" s="21">
        <v>0</v>
      </c>
      <c r="AB57" s="21">
        <v>0</v>
      </c>
      <c r="AC57" s="21">
        <v>0</v>
      </c>
      <c r="AD57" s="21">
        <v>0</v>
      </c>
      <c r="AE57" s="21">
        <v>0</v>
      </c>
      <c r="AF57" s="21">
        <v>0</v>
      </c>
      <c r="AG57" s="21">
        <v>2</v>
      </c>
      <c r="AH57" s="21">
        <v>2</v>
      </c>
      <c r="AI57" s="21">
        <v>2</v>
      </c>
      <c r="AJ57" s="36">
        <f t="shared" si="3"/>
        <v>15</v>
      </c>
      <c r="AK57" s="37">
        <f t="shared" si="4"/>
        <v>0.51724137931034486</v>
      </c>
      <c r="AL57" s="38">
        <f t="shared" si="5"/>
        <v>0</v>
      </c>
      <c r="AM57" s="39">
        <f t="shared" si="6"/>
        <v>0</v>
      </c>
      <c r="AN57" s="40">
        <f t="shared" si="7"/>
        <v>14</v>
      </c>
      <c r="AO57" s="41">
        <f t="shared" si="8"/>
        <v>0.48275862068965519</v>
      </c>
    </row>
    <row r="58" spans="1:41" x14ac:dyDescent="0.3">
      <c r="A58" s="180"/>
      <c r="B58" s="186"/>
      <c r="C58" s="186"/>
      <c r="D58" s="184"/>
      <c r="E58" s="13" t="s">
        <v>185</v>
      </c>
      <c r="F58" s="131">
        <v>2</v>
      </c>
      <c r="G58" s="131">
        <v>2</v>
      </c>
      <c r="H58" s="21">
        <v>2</v>
      </c>
      <c r="I58" s="21">
        <v>0</v>
      </c>
      <c r="J58" s="21">
        <v>0</v>
      </c>
      <c r="K58" s="21">
        <v>2</v>
      </c>
      <c r="L58" s="21"/>
      <c r="M58" s="21">
        <v>2</v>
      </c>
      <c r="N58" s="21">
        <v>2</v>
      </c>
      <c r="O58" s="21">
        <v>0</v>
      </c>
      <c r="P58" s="21">
        <v>0</v>
      </c>
      <c r="Q58" s="21">
        <v>2</v>
      </c>
      <c r="R58" s="21">
        <v>0</v>
      </c>
      <c r="S58" s="21">
        <v>0</v>
      </c>
      <c r="T58" s="21">
        <v>0</v>
      </c>
      <c r="U58" s="159">
        <v>0</v>
      </c>
      <c r="V58" s="21">
        <v>2</v>
      </c>
      <c r="W58" s="21">
        <v>2</v>
      </c>
      <c r="X58" s="21">
        <v>2</v>
      </c>
      <c r="Y58" s="21">
        <v>2</v>
      </c>
      <c r="Z58" s="21">
        <v>0</v>
      </c>
      <c r="AA58" s="21">
        <v>0</v>
      </c>
      <c r="AB58" s="21">
        <v>0</v>
      </c>
      <c r="AC58" s="21">
        <v>0</v>
      </c>
      <c r="AD58" s="21">
        <v>0</v>
      </c>
      <c r="AE58" s="21">
        <v>0</v>
      </c>
      <c r="AF58" s="21">
        <v>0</v>
      </c>
      <c r="AG58" s="21">
        <v>2</v>
      </c>
      <c r="AH58" s="21">
        <v>2</v>
      </c>
      <c r="AI58" s="21">
        <v>2</v>
      </c>
      <c r="AJ58" s="36">
        <f t="shared" si="3"/>
        <v>14</v>
      </c>
      <c r="AK58" s="37">
        <f t="shared" si="4"/>
        <v>0.48275862068965519</v>
      </c>
      <c r="AL58" s="38">
        <f t="shared" si="5"/>
        <v>0</v>
      </c>
      <c r="AM58" s="39">
        <f t="shared" si="6"/>
        <v>0</v>
      </c>
      <c r="AN58" s="40">
        <f t="shared" si="7"/>
        <v>15</v>
      </c>
      <c r="AO58" s="41">
        <f t="shared" si="8"/>
        <v>0.51724137931034486</v>
      </c>
    </row>
    <row r="59" spans="1:41" x14ac:dyDescent="0.3">
      <c r="A59" s="180"/>
      <c r="B59" s="186"/>
      <c r="C59" s="186"/>
      <c r="D59" s="184"/>
      <c r="E59" s="138" t="s">
        <v>40</v>
      </c>
      <c r="F59" s="131">
        <v>2</v>
      </c>
      <c r="G59" s="131">
        <v>2</v>
      </c>
      <c r="H59" s="21">
        <v>2</v>
      </c>
      <c r="I59" s="21">
        <v>0</v>
      </c>
      <c r="J59" s="21">
        <v>2</v>
      </c>
      <c r="K59" s="21">
        <v>2</v>
      </c>
      <c r="L59" s="21"/>
      <c r="M59" s="21">
        <v>2</v>
      </c>
      <c r="N59" s="21">
        <v>2</v>
      </c>
      <c r="O59" s="21">
        <v>0</v>
      </c>
      <c r="P59" s="21">
        <v>0</v>
      </c>
      <c r="Q59" s="21">
        <v>2</v>
      </c>
      <c r="R59" s="21">
        <v>0</v>
      </c>
      <c r="S59" s="21">
        <v>0</v>
      </c>
      <c r="T59" s="21">
        <v>2</v>
      </c>
      <c r="U59" s="159">
        <v>0</v>
      </c>
      <c r="V59" s="21">
        <v>2</v>
      </c>
      <c r="W59" s="21">
        <v>2</v>
      </c>
      <c r="X59" s="21">
        <v>2</v>
      </c>
      <c r="Y59" s="21">
        <v>2</v>
      </c>
      <c r="Z59" s="21">
        <v>0</v>
      </c>
      <c r="AA59" s="21">
        <v>0</v>
      </c>
      <c r="AB59" s="21">
        <v>0</v>
      </c>
      <c r="AC59" s="21">
        <v>2</v>
      </c>
      <c r="AD59" s="21">
        <v>0</v>
      </c>
      <c r="AE59" s="21">
        <v>0</v>
      </c>
      <c r="AF59" s="21">
        <v>0</v>
      </c>
      <c r="AG59" s="21">
        <v>2</v>
      </c>
      <c r="AH59" s="21">
        <v>2</v>
      </c>
      <c r="AI59" s="21">
        <v>2</v>
      </c>
      <c r="AJ59" s="36">
        <f t="shared" si="3"/>
        <v>17</v>
      </c>
      <c r="AK59" s="37">
        <f t="shared" si="4"/>
        <v>0.58620689655172409</v>
      </c>
      <c r="AL59" s="38">
        <f t="shared" si="5"/>
        <v>0</v>
      </c>
      <c r="AM59" s="39">
        <f t="shared" si="6"/>
        <v>0</v>
      </c>
      <c r="AN59" s="40">
        <f t="shared" si="7"/>
        <v>12</v>
      </c>
      <c r="AO59" s="41">
        <f t="shared" si="8"/>
        <v>0.41379310344827586</v>
      </c>
    </row>
    <row r="60" spans="1:41" x14ac:dyDescent="0.3">
      <c r="A60" s="180"/>
      <c r="B60" s="186"/>
      <c r="C60" s="186"/>
      <c r="D60" s="184"/>
      <c r="E60" s="138" t="s">
        <v>186</v>
      </c>
      <c r="F60" s="131">
        <v>2</v>
      </c>
      <c r="G60" s="131">
        <v>2</v>
      </c>
      <c r="H60" s="21">
        <v>2</v>
      </c>
      <c r="I60" s="21">
        <v>0</v>
      </c>
      <c r="J60" s="21">
        <v>0</v>
      </c>
      <c r="K60" s="21">
        <v>2</v>
      </c>
      <c r="L60" s="21"/>
      <c r="M60" s="21">
        <v>2</v>
      </c>
      <c r="N60" s="21">
        <v>2</v>
      </c>
      <c r="O60" s="21">
        <v>0</v>
      </c>
      <c r="P60" s="21">
        <v>0</v>
      </c>
      <c r="Q60" s="21">
        <v>0</v>
      </c>
      <c r="R60" s="21">
        <v>0</v>
      </c>
      <c r="S60" s="21">
        <v>0</v>
      </c>
      <c r="T60" s="21">
        <v>2</v>
      </c>
      <c r="U60" s="159">
        <v>0</v>
      </c>
      <c r="V60" s="21">
        <v>2</v>
      </c>
      <c r="W60" s="21">
        <v>2</v>
      </c>
      <c r="X60" s="21">
        <v>2</v>
      </c>
      <c r="Y60" s="21">
        <v>2</v>
      </c>
      <c r="Z60" s="21">
        <v>0</v>
      </c>
      <c r="AA60" s="21">
        <v>0</v>
      </c>
      <c r="AB60" s="21">
        <v>0</v>
      </c>
      <c r="AC60" s="21">
        <v>2</v>
      </c>
      <c r="AD60" s="21">
        <v>0</v>
      </c>
      <c r="AE60" s="21">
        <v>0</v>
      </c>
      <c r="AF60" s="21">
        <v>0</v>
      </c>
      <c r="AG60" s="21">
        <v>0</v>
      </c>
      <c r="AH60" s="21">
        <v>0</v>
      </c>
      <c r="AI60" s="21">
        <v>2</v>
      </c>
      <c r="AJ60" s="36">
        <f t="shared" si="3"/>
        <v>13</v>
      </c>
      <c r="AK60" s="37">
        <f t="shared" si="4"/>
        <v>0.44827586206896552</v>
      </c>
      <c r="AL60" s="38">
        <f t="shared" si="5"/>
        <v>0</v>
      </c>
      <c r="AM60" s="39">
        <f t="shared" si="6"/>
        <v>0</v>
      </c>
      <c r="AN60" s="40">
        <f t="shared" si="7"/>
        <v>16</v>
      </c>
      <c r="AO60" s="41">
        <f t="shared" si="8"/>
        <v>0.55172413793103448</v>
      </c>
    </row>
    <row r="61" spans="1:41" ht="46.8" x14ac:dyDescent="0.3">
      <c r="A61" s="180"/>
      <c r="B61" s="186"/>
      <c r="C61" s="186"/>
      <c r="D61" s="184"/>
      <c r="E61" s="138" t="s">
        <v>41</v>
      </c>
      <c r="F61" s="131">
        <v>2</v>
      </c>
      <c r="G61" s="131">
        <v>2</v>
      </c>
      <c r="H61" s="21">
        <v>2</v>
      </c>
      <c r="I61" s="21">
        <v>0</v>
      </c>
      <c r="J61" s="21">
        <v>0</v>
      </c>
      <c r="K61" s="21">
        <v>2</v>
      </c>
      <c r="L61" s="21"/>
      <c r="M61" s="21">
        <v>2</v>
      </c>
      <c r="N61" s="21">
        <v>2</v>
      </c>
      <c r="O61" s="21">
        <v>0</v>
      </c>
      <c r="P61" s="21">
        <v>0</v>
      </c>
      <c r="Q61" s="21">
        <v>2</v>
      </c>
      <c r="R61" s="21">
        <v>0</v>
      </c>
      <c r="S61" s="21">
        <v>0</v>
      </c>
      <c r="T61" s="21">
        <v>0</v>
      </c>
      <c r="U61" s="159">
        <v>0</v>
      </c>
      <c r="V61" s="21">
        <v>2</v>
      </c>
      <c r="W61" s="21">
        <v>2</v>
      </c>
      <c r="X61" s="21">
        <v>2</v>
      </c>
      <c r="Y61" s="21">
        <v>2</v>
      </c>
      <c r="Z61" s="21">
        <v>0</v>
      </c>
      <c r="AA61" s="21">
        <v>0</v>
      </c>
      <c r="AB61" s="21">
        <v>0</v>
      </c>
      <c r="AC61" s="21">
        <v>0</v>
      </c>
      <c r="AD61" s="21">
        <v>0</v>
      </c>
      <c r="AE61" s="21">
        <v>0</v>
      </c>
      <c r="AF61" s="21">
        <v>0</v>
      </c>
      <c r="AG61" s="21">
        <v>2</v>
      </c>
      <c r="AH61" s="21">
        <v>2</v>
      </c>
      <c r="AI61" s="21">
        <v>2</v>
      </c>
      <c r="AJ61" s="36">
        <f t="shared" si="3"/>
        <v>14</v>
      </c>
      <c r="AK61" s="37">
        <f t="shared" si="4"/>
        <v>0.48275862068965519</v>
      </c>
      <c r="AL61" s="38">
        <f t="shared" si="5"/>
        <v>0</v>
      </c>
      <c r="AM61" s="39">
        <f t="shared" si="6"/>
        <v>0</v>
      </c>
      <c r="AN61" s="40">
        <f t="shared" si="7"/>
        <v>15</v>
      </c>
      <c r="AO61" s="41">
        <f t="shared" si="8"/>
        <v>0.51724137931034486</v>
      </c>
    </row>
    <row r="62" spans="1:41" ht="78" x14ac:dyDescent="0.3">
      <c r="A62" s="180"/>
      <c r="B62" s="186"/>
      <c r="C62" s="186"/>
      <c r="D62" s="184"/>
      <c r="E62" s="138" t="s">
        <v>42</v>
      </c>
      <c r="F62" s="131">
        <v>2</v>
      </c>
      <c r="G62" s="131">
        <v>2</v>
      </c>
      <c r="H62" s="21">
        <v>2</v>
      </c>
      <c r="I62" s="21">
        <v>0</v>
      </c>
      <c r="J62" s="21">
        <v>0</v>
      </c>
      <c r="K62" s="21">
        <v>0</v>
      </c>
      <c r="L62" s="21"/>
      <c r="M62" s="21">
        <v>2</v>
      </c>
      <c r="N62" s="21">
        <v>0</v>
      </c>
      <c r="O62" s="21">
        <v>0</v>
      </c>
      <c r="P62" s="21">
        <v>0</v>
      </c>
      <c r="Q62" s="21">
        <v>0</v>
      </c>
      <c r="R62" s="21">
        <v>1</v>
      </c>
      <c r="S62" s="21">
        <v>0</v>
      </c>
      <c r="T62" s="21">
        <v>2</v>
      </c>
      <c r="U62" s="159">
        <v>0</v>
      </c>
      <c r="V62" s="21">
        <v>2</v>
      </c>
      <c r="W62" s="21">
        <v>2</v>
      </c>
      <c r="X62" s="21">
        <v>2</v>
      </c>
      <c r="Y62" s="21">
        <v>2</v>
      </c>
      <c r="Z62" s="21">
        <v>0</v>
      </c>
      <c r="AA62" s="21">
        <v>0</v>
      </c>
      <c r="AB62" s="21">
        <v>0</v>
      </c>
      <c r="AC62" s="21">
        <v>1</v>
      </c>
      <c r="AD62" s="21">
        <v>0</v>
      </c>
      <c r="AE62" s="21">
        <v>0</v>
      </c>
      <c r="AF62" s="21">
        <v>0</v>
      </c>
      <c r="AG62" s="21">
        <v>2</v>
      </c>
      <c r="AH62" s="21">
        <v>1</v>
      </c>
      <c r="AI62" s="21">
        <v>2</v>
      </c>
      <c r="AJ62" s="36">
        <f t="shared" si="3"/>
        <v>11</v>
      </c>
      <c r="AK62" s="37">
        <f t="shared" si="4"/>
        <v>0.37931034482758619</v>
      </c>
      <c r="AL62" s="38">
        <f t="shared" si="5"/>
        <v>3</v>
      </c>
      <c r="AM62" s="39">
        <f t="shared" si="6"/>
        <v>0.10344827586206896</v>
      </c>
      <c r="AN62" s="40">
        <f t="shared" si="7"/>
        <v>15</v>
      </c>
      <c r="AO62" s="41">
        <f t="shared" si="8"/>
        <v>0.51724137931034486</v>
      </c>
    </row>
    <row r="63" spans="1:41" ht="109.2" x14ac:dyDescent="0.3">
      <c r="A63" s="180"/>
      <c r="B63" s="186"/>
      <c r="C63" s="186"/>
      <c r="D63" s="184"/>
      <c r="E63" s="138" t="s">
        <v>43</v>
      </c>
      <c r="F63" s="131">
        <v>2</v>
      </c>
      <c r="G63" s="131">
        <v>2</v>
      </c>
      <c r="H63" s="21">
        <v>2</v>
      </c>
      <c r="I63" s="21">
        <v>0</v>
      </c>
      <c r="J63" s="21">
        <v>0</v>
      </c>
      <c r="K63" s="21">
        <v>2</v>
      </c>
      <c r="L63" s="21"/>
      <c r="M63" s="21">
        <v>2</v>
      </c>
      <c r="N63" s="21">
        <v>2</v>
      </c>
      <c r="O63" s="21">
        <v>0</v>
      </c>
      <c r="P63" s="21">
        <v>0</v>
      </c>
      <c r="Q63" s="21">
        <v>2</v>
      </c>
      <c r="R63" s="21">
        <v>0</v>
      </c>
      <c r="S63" s="21">
        <v>0</v>
      </c>
      <c r="T63" s="21">
        <v>2</v>
      </c>
      <c r="U63" s="159">
        <v>0</v>
      </c>
      <c r="V63" s="21">
        <v>2</v>
      </c>
      <c r="W63" s="21">
        <v>0</v>
      </c>
      <c r="X63" s="21">
        <v>2</v>
      </c>
      <c r="Y63" s="21">
        <v>2</v>
      </c>
      <c r="Z63" s="21">
        <v>0</v>
      </c>
      <c r="AA63" s="21">
        <v>0</v>
      </c>
      <c r="AB63" s="21">
        <v>0</v>
      </c>
      <c r="AC63" s="21">
        <v>0</v>
      </c>
      <c r="AD63" s="21">
        <v>0</v>
      </c>
      <c r="AE63" s="21">
        <v>0</v>
      </c>
      <c r="AF63" s="21">
        <v>0</v>
      </c>
      <c r="AG63" s="21">
        <v>2</v>
      </c>
      <c r="AH63" s="21">
        <v>2</v>
      </c>
      <c r="AI63" s="21">
        <v>2</v>
      </c>
      <c r="AJ63" s="36">
        <f t="shared" si="3"/>
        <v>14</v>
      </c>
      <c r="AK63" s="37">
        <f t="shared" si="4"/>
        <v>0.48275862068965519</v>
      </c>
      <c r="AL63" s="38">
        <f t="shared" si="5"/>
        <v>0</v>
      </c>
      <c r="AM63" s="39">
        <f t="shared" si="6"/>
        <v>0</v>
      </c>
      <c r="AN63" s="40">
        <f t="shared" si="7"/>
        <v>15</v>
      </c>
      <c r="AO63" s="41">
        <f t="shared" si="8"/>
        <v>0.51724137931034486</v>
      </c>
    </row>
    <row r="64" spans="1:41" ht="31.8" thickBot="1" x14ac:dyDescent="0.35">
      <c r="A64" s="180"/>
      <c r="B64" s="186"/>
      <c r="C64" s="186"/>
      <c r="D64" s="179"/>
      <c r="E64" s="138" t="s">
        <v>44</v>
      </c>
      <c r="F64" s="131">
        <v>2</v>
      </c>
      <c r="G64" s="131">
        <v>2</v>
      </c>
      <c r="H64" s="21">
        <v>2</v>
      </c>
      <c r="I64" s="21">
        <v>0</v>
      </c>
      <c r="J64" s="21">
        <v>0</v>
      </c>
      <c r="K64" s="21">
        <v>2</v>
      </c>
      <c r="L64" s="21"/>
      <c r="M64" s="21">
        <v>2</v>
      </c>
      <c r="N64" s="21">
        <v>2</v>
      </c>
      <c r="O64" s="21">
        <v>0</v>
      </c>
      <c r="P64" s="21">
        <v>2</v>
      </c>
      <c r="Q64" s="21">
        <v>2</v>
      </c>
      <c r="R64" s="21">
        <v>0</v>
      </c>
      <c r="S64" s="21">
        <v>0</v>
      </c>
      <c r="T64" s="21">
        <v>2</v>
      </c>
      <c r="U64" s="159">
        <v>0</v>
      </c>
      <c r="V64" s="21">
        <v>2</v>
      </c>
      <c r="W64" s="21">
        <v>2</v>
      </c>
      <c r="X64" s="21">
        <v>2</v>
      </c>
      <c r="Y64" s="21">
        <v>2</v>
      </c>
      <c r="Z64" s="21">
        <v>0</v>
      </c>
      <c r="AA64" s="21">
        <v>0</v>
      </c>
      <c r="AB64" s="21">
        <v>0</v>
      </c>
      <c r="AC64" s="21">
        <v>2</v>
      </c>
      <c r="AD64" s="21">
        <v>0</v>
      </c>
      <c r="AE64" s="21">
        <v>0</v>
      </c>
      <c r="AF64" s="21">
        <v>0</v>
      </c>
      <c r="AG64" s="21">
        <v>2</v>
      </c>
      <c r="AH64" s="21">
        <v>2</v>
      </c>
      <c r="AI64" s="21">
        <v>2</v>
      </c>
      <c r="AJ64" s="36">
        <f t="shared" si="3"/>
        <v>17</v>
      </c>
      <c r="AK64" s="37">
        <f t="shared" si="4"/>
        <v>0.58620689655172409</v>
      </c>
      <c r="AL64" s="38">
        <f t="shared" si="5"/>
        <v>0</v>
      </c>
      <c r="AM64" s="39">
        <f t="shared" si="6"/>
        <v>0</v>
      </c>
      <c r="AN64" s="40">
        <f t="shared" si="7"/>
        <v>12</v>
      </c>
      <c r="AO64" s="41">
        <f t="shared" si="8"/>
        <v>0.41379310344827586</v>
      </c>
    </row>
    <row r="65" spans="1:41" ht="31.8" thickBot="1" x14ac:dyDescent="0.35">
      <c r="A65" s="180"/>
      <c r="B65" s="186"/>
      <c r="C65" s="186"/>
      <c r="D65" s="124" t="s">
        <v>45</v>
      </c>
      <c r="E65" s="133" t="s">
        <v>46</v>
      </c>
      <c r="F65" s="131">
        <v>2</v>
      </c>
      <c r="G65" s="131">
        <v>2</v>
      </c>
      <c r="H65" s="131">
        <v>2</v>
      </c>
      <c r="I65" s="21">
        <v>2</v>
      </c>
      <c r="J65" s="131">
        <v>2</v>
      </c>
      <c r="K65" s="131">
        <v>2</v>
      </c>
      <c r="L65" s="131"/>
      <c r="M65" s="127">
        <v>2</v>
      </c>
      <c r="N65" s="131">
        <v>2</v>
      </c>
      <c r="O65" s="131">
        <v>1</v>
      </c>
      <c r="P65" s="131">
        <v>0</v>
      </c>
      <c r="Q65" s="131">
        <v>2</v>
      </c>
      <c r="R65" s="131">
        <v>2</v>
      </c>
      <c r="S65" s="131">
        <v>1</v>
      </c>
      <c r="T65" s="131">
        <v>2</v>
      </c>
      <c r="U65" s="157">
        <v>0</v>
      </c>
      <c r="V65" s="131">
        <v>2</v>
      </c>
      <c r="W65" s="131">
        <v>0</v>
      </c>
      <c r="X65" s="131">
        <v>1</v>
      </c>
      <c r="Y65" s="131">
        <v>2</v>
      </c>
      <c r="Z65" s="131">
        <v>0</v>
      </c>
      <c r="AA65" s="131">
        <v>0</v>
      </c>
      <c r="AB65" s="131">
        <v>1</v>
      </c>
      <c r="AC65" s="131">
        <v>2</v>
      </c>
      <c r="AD65" s="163">
        <v>0</v>
      </c>
      <c r="AE65" s="163">
        <v>1</v>
      </c>
      <c r="AF65" s="163">
        <v>1</v>
      </c>
      <c r="AG65" s="163">
        <v>2</v>
      </c>
      <c r="AH65" s="163">
        <v>1</v>
      </c>
      <c r="AI65" s="163">
        <v>0</v>
      </c>
      <c r="AJ65" s="36">
        <f t="shared" si="3"/>
        <v>15</v>
      </c>
      <c r="AK65" s="37">
        <f t="shared" si="4"/>
        <v>0.51724137931034486</v>
      </c>
      <c r="AL65" s="38">
        <f t="shared" si="5"/>
        <v>7</v>
      </c>
      <c r="AM65" s="39">
        <f t="shared" si="6"/>
        <v>0.2413793103448276</v>
      </c>
      <c r="AN65" s="40">
        <f t="shared" si="7"/>
        <v>7</v>
      </c>
      <c r="AO65" s="41">
        <f t="shared" si="8"/>
        <v>0.2413793103448276</v>
      </c>
    </row>
    <row r="66" spans="1:41" ht="16.2" thickBot="1" x14ac:dyDescent="0.35">
      <c r="A66" s="180"/>
      <c r="B66" s="186"/>
      <c r="C66" s="186"/>
      <c r="D66" s="124" t="s">
        <v>47</v>
      </c>
      <c r="E66" s="133" t="s">
        <v>48</v>
      </c>
      <c r="F66" s="131">
        <v>2</v>
      </c>
      <c r="G66" s="131">
        <v>2</v>
      </c>
      <c r="H66" s="131">
        <v>2</v>
      </c>
      <c r="I66" s="21">
        <v>2</v>
      </c>
      <c r="J66" s="131">
        <v>2</v>
      </c>
      <c r="K66" s="131">
        <v>2</v>
      </c>
      <c r="L66" s="131"/>
      <c r="M66" s="131">
        <v>2</v>
      </c>
      <c r="N66" s="142">
        <v>2</v>
      </c>
      <c r="O66" s="131">
        <v>2</v>
      </c>
      <c r="P66" s="131">
        <v>2</v>
      </c>
      <c r="Q66" s="131">
        <v>2</v>
      </c>
      <c r="R66" s="131">
        <v>2</v>
      </c>
      <c r="S66" s="131">
        <v>2</v>
      </c>
      <c r="T66" s="131">
        <v>2</v>
      </c>
      <c r="U66" s="157">
        <v>0</v>
      </c>
      <c r="V66" s="131">
        <v>2</v>
      </c>
      <c r="W66" s="131">
        <v>0</v>
      </c>
      <c r="X66" s="131">
        <v>2</v>
      </c>
      <c r="Y66" s="131">
        <v>2</v>
      </c>
      <c r="Z66" s="131">
        <v>0</v>
      </c>
      <c r="AA66" s="131">
        <v>2</v>
      </c>
      <c r="AB66" s="131">
        <v>2</v>
      </c>
      <c r="AC66" s="131">
        <v>2</v>
      </c>
      <c r="AD66" s="163">
        <v>0</v>
      </c>
      <c r="AE66" s="163">
        <v>2</v>
      </c>
      <c r="AF66" s="163">
        <v>2</v>
      </c>
      <c r="AG66" s="163">
        <v>2</v>
      </c>
      <c r="AH66" s="163">
        <v>2</v>
      </c>
      <c r="AI66" s="163">
        <v>1</v>
      </c>
      <c r="AJ66" s="36">
        <f t="shared" si="3"/>
        <v>24</v>
      </c>
      <c r="AK66" s="37">
        <f t="shared" si="4"/>
        <v>0.82758620689655171</v>
      </c>
      <c r="AL66" s="38">
        <f t="shared" si="5"/>
        <v>1</v>
      </c>
      <c r="AM66" s="39">
        <f t="shared" si="6"/>
        <v>3.4482758620689655E-2</v>
      </c>
      <c r="AN66" s="40">
        <f t="shared" si="7"/>
        <v>4</v>
      </c>
      <c r="AO66" s="41">
        <f t="shared" si="8"/>
        <v>0.13793103448275862</v>
      </c>
    </row>
    <row r="67" spans="1:41" ht="47.4" thickBot="1" x14ac:dyDescent="0.35">
      <c r="A67" s="180"/>
      <c r="B67" s="186"/>
      <c r="C67" s="186"/>
      <c r="D67" s="124" t="s">
        <v>49</v>
      </c>
      <c r="E67" s="133" t="s">
        <v>50</v>
      </c>
      <c r="F67" s="131">
        <v>2</v>
      </c>
      <c r="G67" s="131">
        <v>1</v>
      </c>
      <c r="H67" s="131">
        <v>2</v>
      </c>
      <c r="I67" s="21">
        <v>0</v>
      </c>
      <c r="J67" s="131">
        <v>1</v>
      </c>
      <c r="K67" s="131">
        <v>2</v>
      </c>
      <c r="L67" s="131"/>
      <c r="M67" s="131">
        <v>2</v>
      </c>
      <c r="N67" s="131">
        <v>2</v>
      </c>
      <c r="O67" s="131">
        <v>1</v>
      </c>
      <c r="P67" s="131">
        <v>1</v>
      </c>
      <c r="Q67" s="131">
        <v>2</v>
      </c>
      <c r="R67" s="131">
        <v>1</v>
      </c>
      <c r="S67" s="131">
        <v>2</v>
      </c>
      <c r="T67" s="131">
        <v>2</v>
      </c>
      <c r="U67" s="157">
        <v>0</v>
      </c>
      <c r="V67" s="131">
        <v>2</v>
      </c>
      <c r="W67" s="131">
        <v>0</v>
      </c>
      <c r="X67" s="131">
        <v>2</v>
      </c>
      <c r="Y67" s="131">
        <v>1</v>
      </c>
      <c r="Z67" s="131">
        <v>0</v>
      </c>
      <c r="AA67" s="131">
        <v>2</v>
      </c>
      <c r="AB67" s="131">
        <v>0</v>
      </c>
      <c r="AC67" s="131">
        <v>2</v>
      </c>
      <c r="AD67" s="163">
        <v>0</v>
      </c>
      <c r="AE67" s="163">
        <v>0</v>
      </c>
      <c r="AF67" s="163">
        <v>1</v>
      </c>
      <c r="AG67" s="163">
        <v>2</v>
      </c>
      <c r="AH67" s="163">
        <v>2</v>
      </c>
      <c r="AI67" s="163">
        <v>0</v>
      </c>
      <c r="AJ67" s="36">
        <f t="shared" si="3"/>
        <v>14</v>
      </c>
      <c r="AK67" s="37">
        <f t="shared" si="4"/>
        <v>0.48275862068965519</v>
      </c>
      <c r="AL67" s="38">
        <f t="shared" si="5"/>
        <v>7</v>
      </c>
      <c r="AM67" s="39">
        <f t="shared" si="6"/>
        <v>0.2413793103448276</v>
      </c>
      <c r="AN67" s="40">
        <f t="shared" si="7"/>
        <v>8</v>
      </c>
      <c r="AO67" s="41">
        <f t="shared" si="8"/>
        <v>0.27586206896551724</v>
      </c>
    </row>
    <row r="68" spans="1:41" ht="47.4" thickBot="1" x14ac:dyDescent="0.35">
      <c r="A68" s="180"/>
      <c r="B68" s="186"/>
      <c r="C68" s="186"/>
      <c r="D68" s="130" t="s">
        <v>51</v>
      </c>
      <c r="E68" s="138" t="s">
        <v>51</v>
      </c>
      <c r="F68" s="131">
        <v>2</v>
      </c>
      <c r="G68" s="131">
        <v>2</v>
      </c>
      <c r="H68" s="131">
        <v>2</v>
      </c>
      <c r="I68" s="21">
        <v>2</v>
      </c>
      <c r="J68" s="131">
        <v>2</v>
      </c>
      <c r="K68" s="131">
        <v>2</v>
      </c>
      <c r="L68" s="131"/>
      <c r="M68" s="131">
        <v>2</v>
      </c>
      <c r="N68" s="131">
        <v>2</v>
      </c>
      <c r="O68" s="131">
        <v>2</v>
      </c>
      <c r="P68" s="131">
        <v>2</v>
      </c>
      <c r="Q68" s="131">
        <v>2</v>
      </c>
      <c r="R68" s="131">
        <v>2</v>
      </c>
      <c r="S68" s="131">
        <v>2</v>
      </c>
      <c r="T68" s="131">
        <v>2</v>
      </c>
      <c r="U68" s="157">
        <v>0</v>
      </c>
      <c r="V68" s="131">
        <v>2</v>
      </c>
      <c r="W68" s="131">
        <v>0</v>
      </c>
      <c r="X68" s="131">
        <v>2</v>
      </c>
      <c r="Y68" s="131">
        <v>2</v>
      </c>
      <c r="Z68" s="131">
        <v>0</v>
      </c>
      <c r="AA68" s="131">
        <v>2</v>
      </c>
      <c r="AB68" s="131">
        <v>2</v>
      </c>
      <c r="AC68" s="131">
        <v>2</v>
      </c>
      <c r="AD68" s="163">
        <v>0</v>
      </c>
      <c r="AE68" s="163">
        <v>2</v>
      </c>
      <c r="AF68" s="163">
        <v>0</v>
      </c>
      <c r="AG68" s="163">
        <v>2</v>
      </c>
      <c r="AH68" s="163">
        <v>2</v>
      </c>
      <c r="AI68" s="163">
        <v>2</v>
      </c>
      <c r="AJ68" s="36">
        <f t="shared" si="3"/>
        <v>24</v>
      </c>
      <c r="AK68" s="37">
        <f t="shared" si="4"/>
        <v>0.82758620689655171</v>
      </c>
      <c r="AL68" s="38">
        <f t="shared" si="5"/>
        <v>0</v>
      </c>
      <c r="AM68" s="39">
        <f t="shared" si="6"/>
        <v>0</v>
      </c>
      <c r="AN68" s="40">
        <f t="shared" si="7"/>
        <v>5</v>
      </c>
      <c r="AO68" s="41">
        <f t="shared" si="8"/>
        <v>0.17241379310344829</v>
      </c>
    </row>
    <row r="69" spans="1:41" ht="46.8" x14ac:dyDescent="0.3">
      <c r="A69" s="180"/>
      <c r="B69" s="186"/>
      <c r="C69" s="186"/>
      <c r="D69" s="178" t="s">
        <v>52</v>
      </c>
      <c r="E69" s="133" t="s">
        <v>53</v>
      </c>
      <c r="F69" s="131">
        <v>2</v>
      </c>
      <c r="G69" s="131">
        <v>2</v>
      </c>
      <c r="H69" s="21">
        <v>2</v>
      </c>
      <c r="I69" s="21">
        <v>2</v>
      </c>
      <c r="J69" s="21">
        <v>0</v>
      </c>
      <c r="K69" s="21">
        <v>1</v>
      </c>
      <c r="L69" s="21"/>
      <c r="M69" s="21">
        <v>2</v>
      </c>
      <c r="N69" s="21">
        <v>0</v>
      </c>
      <c r="O69" s="21">
        <v>2</v>
      </c>
      <c r="P69" s="21">
        <v>0</v>
      </c>
      <c r="Q69" s="21">
        <v>0</v>
      </c>
      <c r="R69" s="21">
        <v>0</v>
      </c>
      <c r="S69" s="21">
        <v>1</v>
      </c>
      <c r="T69" s="21">
        <v>2</v>
      </c>
      <c r="U69" s="159">
        <v>1</v>
      </c>
      <c r="V69" s="21">
        <v>2</v>
      </c>
      <c r="W69" s="32">
        <v>2</v>
      </c>
      <c r="X69" s="21">
        <v>1</v>
      </c>
      <c r="Y69" s="21">
        <v>2</v>
      </c>
      <c r="Z69" s="21">
        <v>1</v>
      </c>
      <c r="AA69" s="21">
        <v>0</v>
      </c>
      <c r="AB69" s="21">
        <v>0</v>
      </c>
      <c r="AC69" s="21">
        <v>0</v>
      </c>
      <c r="AD69" s="21">
        <v>0</v>
      </c>
      <c r="AE69" s="21">
        <v>1</v>
      </c>
      <c r="AF69" s="21">
        <v>0</v>
      </c>
      <c r="AG69" s="21">
        <v>0</v>
      </c>
      <c r="AH69" s="21">
        <v>1</v>
      </c>
      <c r="AI69" s="21">
        <v>0</v>
      </c>
      <c r="AJ69" s="36">
        <f t="shared" si="3"/>
        <v>10</v>
      </c>
      <c r="AK69" s="37">
        <f t="shared" si="4"/>
        <v>0.34482758620689657</v>
      </c>
      <c r="AL69" s="38">
        <f t="shared" si="5"/>
        <v>7</v>
      </c>
      <c r="AM69" s="39">
        <f t="shared" si="6"/>
        <v>0.2413793103448276</v>
      </c>
      <c r="AN69" s="40">
        <f t="shared" si="7"/>
        <v>12</v>
      </c>
      <c r="AO69" s="41">
        <f t="shared" si="8"/>
        <v>0.41379310344827586</v>
      </c>
    </row>
    <row r="70" spans="1:41" ht="63" thickBot="1" x14ac:dyDescent="0.35">
      <c r="A70" s="180"/>
      <c r="B70" s="186"/>
      <c r="C70" s="186"/>
      <c r="D70" s="184"/>
      <c r="E70" s="133" t="s">
        <v>54</v>
      </c>
      <c r="F70" s="131">
        <v>2</v>
      </c>
      <c r="G70" s="131">
        <v>1</v>
      </c>
      <c r="H70" s="21">
        <v>2</v>
      </c>
      <c r="I70" s="21">
        <v>0</v>
      </c>
      <c r="J70" s="21">
        <v>1</v>
      </c>
      <c r="K70" s="21">
        <v>1</v>
      </c>
      <c r="L70" s="21"/>
      <c r="M70" s="21">
        <v>1</v>
      </c>
      <c r="N70" s="21">
        <v>1</v>
      </c>
      <c r="O70" s="21">
        <v>1</v>
      </c>
      <c r="P70" s="21">
        <v>1</v>
      </c>
      <c r="Q70" s="21">
        <v>1</v>
      </c>
      <c r="R70" s="21">
        <v>1</v>
      </c>
      <c r="S70" s="21">
        <v>1</v>
      </c>
      <c r="T70" s="21">
        <v>2</v>
      </c>
      <c r="U70" s="159">
        <v>1</v>
      </c>
      <c r="V70" s="21">
        <v>1</v>
      </c>
      <c r="W70" s="32">
        <v>2</v>
      </c>
      <c r="X70" s="21">
        <v>1</v>
      </c>
      <c r="Y70" s="21">
        <v>1</v>
      </c>
      <c r="Z70" s="21">
        <v>1</v>
      </c>
      <c r="AA70" s="21">
        <v>0</v>
      </c>
      <c r="AB70" s="21">
        <v>1</v>
      </c>
      <c r="AC70" s="21">
        <v>1</v>
      </c>
      <c r="AD70" s="21">
        <v>0</v>
      </c>
      <c r="AE70" s="21">
        <v>0</v>
      </c>
      <c r="AF70" s="21">
        <v>0</v>
      </c>
      <c r="AG70" s="21">
        <v>1</v>
      </c>
      <c r="AH70" s="21">
        <v>1</v>
      </c>
      <c r="AI70" s="21">
        <v>1</v>
      </c>
      <c r="AJ70" s="36">
        <f t="shared" ref="AJ70:AJ133" si="9">COUNTIF(F70:AI70,2)</f>
        <v>4</v>
      </c>
      <c r="AK70" s="37">
        <f t="shared" ref="AK70:AK133" si="10">AJ70/(AJ70+AL70+AN70)</f>
        <v>0.13793103448275862</v>
      </c>
      <c r="AL70" s="38">
        <f t="shared" ref="AL70:AL133" si="11">COUNTIF(F70:AI70,1)</f>
        <v>20</v>
      </c>
      <c r="AM70" s="39">
        <f t="shared" ref="AM70:AM133" si="12">AL70/(AJ70+AL70+AN70)</f>
        <v>0.68965517241379315</v>
      </c>
      <c r="AN70" s="40">
        <f t="shared" ref="AN70:AN133" si="13">COUNTIF(F70:AI70,0)</f>
        <v>5</v>
      </c>
      <c r="AO70" s="41">
        <f t="shared" ref="AO70:AO133" si="14">AN70/(AJ70+AL70+AN70)</f>
        <v>0.17241379310344829</v>
      </c>
    </row>
    <row r="71" spans="1:41" ht="109.8" thickBot="1" x14ac:dyDescent="0.35">
      <c r="A71" s="180"/>
      <c r="B71" s="186"/>
      <c r="C71" s="126" t="s">
        <v>55</v>
      </c>
      <c r="D71" s="124" t="s">
        <v>5</v>
      </c>
      <c r="E71" s="133" t="s">
        <v>274</v>
      </c>
      <c r="F71" s="131">
        <v>2</v>
      </c>
      <c r="G71" s="131">
        <v>2</v>
      </c>
      <c r="H71" s="131">
        <v>2</v>
      </c>
      <c r="I71" s="21">
        <v>1</v>
      </c>
      <c r="J71" s="131">
        <v>0</v>
      </c>
      <c r="K71" s="131">
        <v>2</v>
      </c>
      <c r="L71" s="131"/>
      <c r="M71" s="131">
        <v>2</v>
      </c>
      <c r="N71" s="131">
        <v>2</v>
      </c>
      <c r="O71" s="131">
        <v>1</v>
      </c>
      <c r="P71" s="131">
        <v>0</v>
      </c>
      <c r="Q71" s="131">
        <v>2</v>
      </c>
      <c r="R71" s="131">
        <v>2</v>
      </c>
      <c r="S71" s="131">
        <v>1</v>
      </c>
      <c r="T71" s="131">
        <v>2</v>
      </c>
      <c r="U71" s="157">
        <v>1</v>
      </c>
      <c r="V71" s="131">
        <v>2</v>
      </c>
      <c r="W71" s="131">
        <v>0</v>
      </c>
      <c r="X71" s="131">
        <v>2</v>
      </c>
      <c r="Y71" s="131">
        <v>2</v>
      </c>
      <c r="Z71" s="131">
        <v>0</v>
      </c>
      <c r="AA71" s="131">
        <v>1</v>
      </c>
      <c r="AB71" s="131">
        <v>2</v>
      </c>
      <c r="AC71" s="131">
        <v>1</v>
      </c>
      <c r="AD71" s="163">
        <v>2</v>
      </c>
      <c r="AE71" s="163">
        <v>0</v>
      </c>
      <c r="AF71" s="163">
        <v>0</v>
      </c>
      <c r="AG71" s="163">
        <v>2</v>
      </c>
      <c r="AH71" s="163">
        <v>2</v>
      </c>
      <c r="AI71" s="163">
        <v>2</v>
      </c>
      <c r="AJ71" s="36">
        <f t="shared" si="9"/>
        <v>17</v>
      </c>
      <c r="AK71" s="37">
        <f t="shared" si="10"/>
        <v>0.58620689655172409</v>
      </c>
      <c r="AL71" s="38">
        <f t="shared" si="11"/>
        <v>6</v>
      </c>
      <c r="AM71" s="39">
        <f t="shared" si="12"/>
        <v>0.20689655172413793</v>
      </c>
      <c r="AN71" s="40">
        <f t="shared" si="13"/>
        <v>6</v>
      </c>
      <c r="AO71" s="41">
        <f t="shared" si="14"/>
        <v>0.20689655172413793</v>
      </c>
    </row>
    <row r="72" spans="1:41" ht="62.4" x14ac:dyDescent="0.3">
      <c r="A72" s="180"/>
      <c r="B72" s="186"/>
      <c r="C72" s="185" t="s">
        <v>56</v>
      </c>
      <c r="D72" s="200" t="s">
        <v>57</v>
      </c>
      <c r="E72" s="92" t="s">
        <v>58</v>
      </c>
      <c r="F72" s="90"/>
      <c r="G72" s="90"/>
      <c r="H72" s="91"/>
      <c r="I72" s="91"/>
      <c r="J72" s="91"/>
      <c r="K72" s="91"/>
      <c r="L72" s="91"/>
      <c r="M72" s="91"/>
      <c r="N72" s="91"/>
      <c r="O72" s="91"/>
      <c r="P72" s="91"/>
      <c r="Q72" s="91"/>
      <c r="R72" s="91"/>
      <c r="S72" s="91"/>
      <c r="T72" s="91"/>
      <c r="U72" s="160"/>
      <c r="V72" s="91"/>
      <c r="W72" s="91"/>
      <c r="X72" s="91"/>
      <c r="Y72" s="91"/>
      <c r="Z72" s="91"/>
      <c r="AA72" s="91"/>
      <c r="AB72" s="91"/>
      <c r="AC72" s="91"/>
      <c r="AD72" s="91"/>
      <c r="AE72" s="91"/>
      <c r="AF72" s="91"/>
      <c r="AG72" s="91"/>
      <c r="AH72" s="91"/>
      <c r="AI72" s="91"/>
      <c r="AJ72" s="36"/>
      <c r="AK72" s="37"/>
      <c r="AL72" s="38"/>
      <c r="AM72" s="39"/>
      <c r="AN72" s="40"/>
      <c r="AO72" s="41"/>
    </row>
    <row r="73" spans="1:41" ht="31.2" x14ac:dyDescent="0.3">
      <c r="A73" s="180"/>
      <c r="B73" s="186"/>
      <c r="C73" s="186"/>
      <c r="D73" s="201"/>
      <c r="E73" s="138" t="s">
        <v>184</v>
      </c>
      <c r="F73" s="131">
        <v>2</v>
      </c>
      <c r="G73" s="131">
        <v>2</v>
      </c>
      <c r="H73" s="21">
        <v>2</v>
      </c>
      <c r="I73" s="21">
        <v>0</v>
      </c>
      <c r="J73" s="21">
        <v>0</v>
      </c>
      <c r="K73" s="21">
        <v>2</v>
      </c>
      <c r="L73" s="21"/>
      <c r="M73" s="21">
        <v>2</v>
      </c>
      <c r="N73" s="21">
        <v>2</v>
      </c>
      <c r="O73" s="21">
        <v>2</v>
      </c>
      <c r="P73" s="21">
        <v>2</v>
      </c>
      <c r="Q73" s="21">
        <v>2</v>
      </c>
      <c r="R73" s="21">
        <v>2</v>
      </c>
      <c r="S73" s="21">
        <v>2</v>
      </c>
      <c r="T73" s="21">
        <v>2</v>
      </c>
      <c r="U73" s="159">
        <v>2</v>
      </c>
      <c r="V73" s="21">
        <v>2</v>
      </c>
      <c r="W73" s="21">
        <v>2</v>
      </c>
      <c r="X73" s="21">
        <v>2</v>
      </c>
      <c r="Y73" s="21">
        <v>2</v>
      </c>
      <c r="Z73" s="21">
        <v>2</v>
      </c>
      <c r="AA73" s="21">
        <v>2</v>
      </c>
      <c r="AB73" s="21">
        <v>2</v>
      </c>
      <c r="AC73" s="21">
        <v>2</v>
      </c>
      <c r="AD73" s="21">
        <v>2</v>
      </c>
      <c r="AE73" s="21">
        <v>2</v>
      </c>
      <c r="AF73" s="21">
        <v>0</v>
      </c>
      <c r="AG73" s="21">
        <v>2</v>
      </c>
      <c r="AH73" s="21">
        <v>2</v>
      </c>
      <c r="AI73" s="21">
        <v>0</v>
      </c>
      <c r="AJ73" s="36">
        <f t="shared" si="9"/>
        <v>25</v>
      </c>
      <c r="AK73" s="37">
        <f t="shared" si="10"/>
        <v>0.86206896551724133</v>
      </c>
      <c r="AL73" s="38">
        <f t="shared" si="11"/>
        <v>0</v>
      </c>
      <c r="AM73" s="39">
        <f t="shared" si="12"/>
        <v>0</v>
      </c>
      <c r="AN73" s="40">
        <f t="shared" si="13"/>
        <v>4</v>
      </c>
      <c r="AO73" s="41">
        <f t="shared" si="14"/>
        <v>0.13793103448275862</v>
      </c>
    </row>
    <row r="74" spans="1:41" x14ac:dyDescent="0.3">
      <c r="A74" s="180"/>
      <c r="B74" s="186"/>
      <c r="C74" s="186"/>
      <c r="D74" s="201"/>
      <c r="E74" s="138" t="s">
        <v>59</v>
      </c>
      <c r="F74" s="131">
        <v>2</v>
      </c>
      <c r="G74" s="17">
        <v>2</v>
      </c>
      <c r="H74" s="21">
        <v>2</v>
      </c>
      <c r="I74" s="21">
        <v>0</v>
      </c>
      <c r="J74" s="21">
        <v>0</v>
      </c>
      <c r="K74" s="21">
        <v>2</v>
      </c>
      <c r="L74" s="21"/>
      <c r="M74" s="21">
        <v>2</v>
      </c>
      <c r="N74" s="21">
        <v>2</v>
      </c>
      <c r="O74" s="21">
        <v>2</v>
      </c>
      <c r="P74" s="21">
        <v>2</v>
      </c>
      <c r="Q74" s="21">
        <v>2</v>
      </c>
      <c r="R74" s="21">
        <v>2</v>
      </c>
      <c r="S74" s="21">
        <v>1</v>
      </c>
      <c r="T74" s="21">
        <v>2</v>
      </c>
      <c r="U74" s="159">
        <v>2</v>
      </c>
      <c r="V74" s="21">
        <v>2</v>
      </c>
      <c r="W74" s="21">
        <v>2</v>
      </c>
      <c r="X74" s="21">
        <v>2</v>
      </c>
      <c r="Y74" s="21">
        <v>2</v>
      </c>
      <c r="Z74" s="21">
        <v>2</v>
      </c>
      <c r="AA74" s="21">
        <v>2</v>
      </c>
      <c r="AB74" s="21">
        <v>2</v>
      </c>
      <c r="AC74" s="21">
        <v>2</v>
      </c>
      <c r="AD74" s="21">
        <v>2</v>
      </c>
      <c r="AE74" s="21">
        <v>2</v>
      </c>
      <c r="AF74" s="21">
        <v>0</v>
      </c>
      <c r="AG74" s="21">
        <v>2</v>
      </c>
      <c r="AH74" s="21">
        <v>2</v>
      </c>
      <c r="AI74" s="21">
        <v>0</v>
      </c>
      <c r="AJ74" s="36">
        <f t="shared" si="9"/>
        <v>24</v>
      </c>
      <c r="AK74" s="37">
        <f t="shared" si="10"/>
        <v>0.82758620689655171</v>
      </c>
      <c r="AL74" s="38">
        <f t="shared" si="11"/>
        <v>1</v>
      </c>
      <c r="AM74" s="39">
        <f t="shared" si="12"/>
        <v>3.4482758620689655E-2</v>
      </c>
      <c r="AN74" s="40">
        <f t="shared" si="13"/>
        <v>4</v>
      </c>
      <c r="AO74" s="41">
        <f t="shared" si="14"/>
        <v>0.13793103448275862</v>
      </c>
    </row>
    <row r="75" spans="1:41" ht="31.2" x14ac:dyDescent="0.3">
      <c r="A75" s="180"/>
      <c r="B75" s="186"/>
      <c r="C75" s="186"/>
      <c r="D75" s="201"/>
      <c r="E75" s="138" t="s">
        <v>60</v>
      </c>
      <c r="F75" s="131">
        <v>2</v>
      </c>
      <c r="G75" s="17">
        <v>2</v>
      </c>
      <c r="H75" s="21">
        <v>2</v>
      </c>
      <c r="I75" s="21">
        <v>0</v>
      </c>
      <c r="J75" s="21">
        <v>0</v>
      </c>
      <c r="K75" s="21">
        <v>2</v>
      </c>
      <c r="L75" s="21"/>
      <c r="M75" s="21">
        <v>0</v>
      </c>
      <c r="N75" s="21">
        <v>2</v>
      </c>
      <c r="O75" s="21">
        <v>0</v>
      </c>
      <c r="P75" s="21">
        <v>2</v>
      </c>
      <c r="Q75" s="21">
        <v>2</v>
      </c>
      <c r="R75" s="21">
        <v>2</v>
      </c>
      <c r="S75" s="21">
        <v>0</v>
      </c>
      <c r="T75" s="21">
        <v>0</v>
      </c>
      <c r="U75" s="159">
        <v>0</v>
      </c>
      <c r="V75" s="21">
        <v>2</v>
      </c>
      <c r="W75" s="21">
        <v>2</v>
      </c>
      <c r="X75" s="21">
        <v>2</v>
      </c>
      <c r="Y75" s="21">
        <v>1</v>
      </c>
      <c r="Z75" s="21">
        <v>0</v>
      </c>
      <c r="AA75" s="21">
        <v>0</v>
      </c>
      <c r="AB75" s="21">
        <v>2</v>
      </c>
      <c r="AC75" s="21">
        <v>2</v>
      </c>
      <c r="AD75" s="21">
        <v>1</v>
      </c>
      <c r="AE75" s="21">
        <v>0</v>
      </c>
      <c r="AF75" s="21">
        <v>0</v>
      </c>
      <c r="AG75" s="21">
        <v>2</v>
      </c>
      <c r="AH75" s="21">
        <v>2</v>
      </c>
      <c r="AI75" s="21">
        <v>0</v>
      </c>
      <c r="AJ75" s="36">
        <f t="shared" si="9"/>
        <v>15</v>
      </c>
      <c r="AK75" s="37">
        <f t="shared" si="10"/>
        <v>0.51724137931034486</v>
      </c>
      <c r="AL75" s="38">
        <f t="shared" si="11"/>
        <v>2</v>
      </c>
      <c r="AM75" s="39">
        <f t="shared" si="12"/>
        <v>6.8965517241379309E-2</v>
      </c>
      <c r="AN75" s="40">
        <f t="shared" si="13"/>
        <v>12</v>
      </c>
      <c r="AO75" s="41">
        <f t="shared" si="14"/>
        <v>0.41379310344827586</v>
      </c>
    </row>
    <row r="76" spans="1:41" ht="62.4" x14ac:dyDescent="0.3">
      <c r="A76" s="180"/>
      <c r="B76" s="186"/>
      <c r="C76" s="186"/>
      <c r="D76" s="201"/>
      <c r="E76" s="92" t="s">
        <v>61</v>
      </c>
      <c r="F76" s="90" t="s">
        <v>204</v>
      </c>
      <c r="G76" s="93"/>
      <c r="H76" s="91"/>
      <c r="I76" s="91"/>
      <c r="J76" s="91"/>
      <c r="K76" s="91"/>
      <c r="L76" s="91"/>
      <c r="M76" s="91"/>
      <c r="N76" s="91"/>
      <c r="O76" s="91"/>
      <c r="P76" s="91"/>
      <c r="Q76" s="91"/>
      <c r="R76" s="91"/>
      <c r="S76" s="91"/>
      <c r="T76" s="91"/>
      <c r="U76" s="160"/>
      <c r="V76" s="91"/>
      <c r="W76" s="91"/>
      <c r="X76" s="91"/>
      <c r="Y76" s="91"/>
      <c r="Z76" s="91"/>
      <c r="AA76" s="91" t="s">
        <v>204</v>
      </c>
      <c r="AB76" s="91"/>
      <c r="AC76" s="91"/>
      <c r="AD76" s="91"/>
      <c r="AE76" s="91"/>
      <c r="AF76" s="91"/>
      <c r="AG76" s="91"/>
      <c r="AH76" s="91"/>
      <c r="AI76" s="91"/>
      <c r="AJ76" s="36"/>
      <c r="AK76" s="37"/>
      <c r="AL76" s="38"/>
      <c r="AM76" s="39"/>
      <c r="AN76" s="40"/>
      <c r="AO76" s="41"/>
    </row>
    <row r="77" spans="1:41" ht="31.2" x14ac:dyDescent="0.3">
      <c r="A77" s="180"/>
      <c r="B77" s="186"/>
      <c r="C77" s="186"/>
      <c r="D77" s="201"/>
      <c r="E77" s="138" t="s">
        <v>62</v>
      </c>
      <c r="F77" s="131">
        <v>1</v>
      </c>
      <c r="G77" s="17">
        <v>2</v>
      </c>
      <c r="H77" s="21">
        <v>2</v>
      </c>
      <c r="I77" s="21">
        <v>2</v>
      </c>
      <c r="J77" s="21">
        <v>0</v>
      </c>
      <c r="K77" s="21">
        <v>2</v>
      </c>
      <c r="L77" s="21"/>
      <c r="M77" s="21">
        <v>2</v>
      </c>
      <c r="N77" s="21">
        <v>1</v>
      </c>
      <c r="O77" s="21">
        <v>2</v>
      </c>
      <c r="P77" s="21">
        <v>2</v>
      </c>
      <c r="Q77" s="21">
        <v>0</v>
      </c>
      <c r="R77" s="21">
        <v>2</v>
      </c>
      <c r="S77" s="21">
        <v>2</v>
      </c>
      <c r="T77" s="21">
        <v>2</v>
      </c>
      <c r="U77" s="159">
        <v>2</v>
      </c>
      <c r="V77" s="21">
        <v>2</v>
      </c>
      <c r="W77" s="21">
        <v>1</v>
      </c>
      <c r="X77" s="21">
        <v>2</v>
      </c>
      <c r="Y77" s="21">
        <v>2</v>
      </c>
      <c r="Z77" s="21">
        <v>2</v>
      </c>
      <c r="AA77" s="21">
        <v>1</v>
      </c>
      <c r="AB77" s="21">
        <v>0</v>
      </c>
      <c r="AC77" s="21">
        <v>2</v>
      </c>
      <c r="AD77" s="21">
        <v>2</v>
      </c>
      <c r="AE77" s="21">
        <v>2</v>
      </c>
      <c r="AF77" s="21">
        <v>0</v>
      </c>
      <c r="AG77" s="21">
        <v>2</v>
      </c>
      <c r="AH77" s="21">
        <v>2</v>
      </c>
      <c r="AI77" s="21">
        <v>0</v>
      </c>
      <c r="AJ77" s="36">
        <f t="shared" si="9"/>
        <v>20</v>
      </c>
      <c r="AK77" s="37">
        <f t="shared" si="10"/>
        <v>0.68965517241379315</v>
      </c>
      <c r="AL77" s="38">
        <f t="shared" si="11"/>
        <v>4</v>
      </c>
      <c r="AM77" s="39">
        <f t="shared" si="12"/>
        <v>0.13793103448275862</v>
      </c>
      <c r="AN77" s="40">
        <f t="shared" si="13"/>
        <v>5</v>
      </c>
      <c r="AO77" s="41">
        <f t="shared" si="14"/>
        <v>0.17241379310344829</v>
      </c>
    </row>
    <row r="78" spans="1:41" x14ac:dyDescent="0.3">
      <c r="A78" s="180"/>
      <c r="B78" s="186"/>
      <c r="C78" s="186"/>
      <c r="D78" s="201"/>
      <c r="E78" s="138" t="s">
        <v>63</v>
      </c>
      <c r="F78" s="131">
        <v>2</v>
      </c>
      <c r="G78" s="17">
        <v>2</v>
      </c>
      <c r="H78" s="21">
        <v>2</v>
      </c>
      <c r="I78" s="21">
        <v>0</v>
      </c>
      <c r="J78" s="21">
        <v>0</v>
      </c>
      <c r="K78" s="21">
        <v>2</v>
      </c>
      <c r="L78" s="21"/>
      <c r="M78" s="21">
        <v>2</v>
      </c>
      <c r="N78" s="21">
        <v>2</v>
      </c>
      <c r="O78" s="21">
        <v>2</v>
      </c>
      <c r="P78" s="21">
        <v>2</v>
      </c>
      <c r="Q78" s="21">
        <v>0</v>
      </c>
      <c r="R78" s="21">
        <v>2</v>
      </c>
      <c r="S78" s="21">
        <v>2</v>
      </c>
      <c r="T78" s="21">
        <v>2</v>
      </c>
      <c r="U78" s="159">
        <v>2</v>
      </c>
      <c r="V78" s="21">
        <v>1</v>
      </c>
      <c r="W78" s="21">
        <v>1</v>
      </c>
      <c r="X78" s="21">
        <v>2</v>
      </c>
      <c r="Y78" s="21">
        <v>2</v>
      </c>
      <c r="Z78" s="21">
        <v>2</v>
      </c>
      <c r="AA78" s="21">
        <v>2</v>
      </c>
      <c r="AB78" s="21">
        <v>0</v>
      </c>
      <c r="AC78" s="21">
        <v>2</v>
      </c>
      <c r="AD78" s="21">
        <v>2</v>
      </c>
      <c r="AE78" s="21">
        <v>2</v>
      </c>
      <c r="AF78" s="21">
        <v>0</v>
      </c>
      <c r="AG78" s="21">
        <v>2</v>
      </c>
      <c r="AH78" s="21">
        <v>2</v>
      </c>
      <c r="AI78" s="21">
        <v>0</v>
      </c>
      <c r="AJ78" s="36">
        <f t="shared" si="9"/>
        <v>21</v>
      </c>
      <c r="AK78" s="37">
        <f t="shared" si="10"/>
        <v>0.72413793103448276</v>
      </c>
      <c r="AL78" s="38">
        <f t="shared" si="11"/>
        <v>2</v>
      </c>
      <c r="AM78" s="39">
        <f t="shared" si="12"/>
        <v>6.8965517241379309E-2</v>
      </c>
      <c r="AN78" s="40">
        <f t="shared" si="13"/>
        <v>6</v>
      </c>
      <c r="AO78" s="41">
        <f t="shared" si="14"/>
        <v>0.20689655172413793</v>
      </c>
    </row>
    <row r="79" spans="1:41" x14ac:dyDescent="0.3">
      <c r="A79" s="180"/>
      <c r="B79" s="186"/>
      <c r="C79" s="186"/>
      <c r="D79" s="201"/>
      <c r="E79" s="138" t="s">
        <v>64</v>
      </c>
      <c r="F79" s="131">
        <v>2</v>
      </c>
      <c r="G79" s="17">
        <v>2</v>
      </c>
      <c r="H79" s="21">
        <v>2</v>
      </c>
      <c r="I79" s="21">
        <v>0</v>
      </c>
      <c r="J79" s="21">
        <v>0</v>
      </c>
      <c r="K79" s="21">
        <v>2</v>
      </c>
      <c r="L79" s="21"/>
      <c r="M79" s="21">
        <v>2</v>
      </c>
      <c r="N79" s="21">
        <v>2</v>
      </c>
      <c r="O79" s="21">
        <v>0</v>
      </c>
      <c r="P79" s="21">
        <v>0</v>
      </c>
      <c r="Q79" s="21">
        <v>0</v>
      </c>
      <c r="R79" s="21">
        <v>0</v>
      </c>
      <c r="S79" s="21">
        <v>0</v>
      </c>
      <c r="T79" s="21">
        <v>2</v>
      </c>
      <c r="U79" s="159">
        <v>0</v>
      </c>
      <c r="V79" s="21">
        <v>1</v>
      </c>
      <c r="W79" s="21">
        <v>1</v>
      </c>
      <c r="X79" s="21">
        <v>2</v>
      </c>
      <c r="Y79" s="21">
        <v>2</v>
      </c>
      <c r="Z79" s="21">
        <v>0</v>
      </c>
      <c r="AA79" s="21">
        <v>2</v>
      </c>
      <c r="AB79" s="21">
        <v>0</v>
      </c>
      <c r="AC79" s="21">
        <v>2</v>
      </c>
      <c r="AD79" s="21">
        <v>2</v>
      </c>
      <c r="AE79" s="21">
        <v>0</v>
      </c>
      <c r="AF79" s="21">
        <v>0</v>
      </c>
      <c r="AG79" s="21">
        <v>0</v>
      </c>
      <c r="AH79" s="21">
        <v>2</v>
      </c>
      <c r="AI79" s="21">
        <v>0</v>
      </c>
      <c r="AJ79" s="36">
        <f t="shared" si="9"/>
        <v>13</v>
      </c>
      <c r="AK79" s="37">
        <f t="shared" si="10"/>
        <v>0.44827586206896552</v>
      </c>
      <c r="AL79" s="38">
        <f t="shared" si="11"/>
        <v>2</v>
      </c>
      <c r="AM79" s="39">
        <f t="shared" si="12"/>
        <v>6.8965517241379309E-2</v>
      </c>
      <c r="AN79" s="40">
        <f t="shared" si="13"/>
        <v>14</v>
      </c>
      <c r="AO79" s="41">
        <f t="shared" si="14"/>
        <v>0.48275862068965519</v>
      </c>
    </row>
    <row r="80" spans="1:41" x14ac:dyDescent="0.3">
      <c r="A80" s="180"/>
      <c r="B80" s="186"/>
      <c r="C80" s="186"/>
      <c r="D80" s="201"/>
      <c r="E80" s="138" t="s">
        <v>65</v>
      </c>
      <c r="F80" s="131">
        <v>2</v>
      </c>
      <c r="G80" s="17">
        <v>2</v>
      </c>
      <c r="H80" s="21">
        <v>2</v>
      </c>
      <c r="I80" s="21">
        <v>0</v>
      </c>
      <c r="J80" s="21">
        <v>0</v>
      </c>
      <c r="K80" s="21">
        <v>2</v>
      </c>
      <c r="L80" s="21"/>
      <c r="M80" s="21">
        <v>2</v>
      </c>
      <c r="N80" s="21">
        <v>2</v>
      </c>
      <c r="O80" s="21">
        <v>0</v>
      </c>
      <c r="P80" s="21">
        <v>2</v>
      </c>
      <c r="Q80" s="21">
        <v>0</v>
      </c>
      <c r="R80" s="21">
        <v>0</v>
      </c>
      <c r="S80" s="21">
        <v>2</v>
      </c>
      <c r="T80" s="21">
        <v>2</v>
      </c>
      <c r="U80" s="159">
        <v>0</v>
      </c>
      <c r="V80" s="21">
        <v>2</v>
      </c>
      <c r="W80" s="21">
        <v>2</v>
      </c>
      <c r="X80" s="21">
        <v>2</v>
      </c>
      <c r="Y80" s="21">
        <v>2</v>
      </c>
      <c r="Z80" s="21">
        <v>0</v>
      </c>
      <c r="AA80" s="21">
        <v>0</v>
      </c>
      <c r="AB80" s="21">
        <v>0</v>
      </c>
      <c r="AC80" s="21">
        <v>2</v>
      </c>
      <c r="AD80" s="21">
        <v>2</v>
      </c>
      <c r="AE80" s="21">
        <v>0</v>
      </c>
      <c r="AF80" s="21">
        <v>0</v>
      </c>
      <c r="AG80" s="21">
        <v>2</v>
      </c>
      <c r="AH80" s="21">
        <v>0</v>
      </c>
      <c r="AI80" s="21">
        <v>0</v>
      </c>
      <c r="AJ80" s="36">
        <f t="shared" si="9"/>
        <v>16</v>
      </c>
      <c r="AK80" s="37">
        <f t="shared" si="10"/>
        <v>0.55172413793103448</v>
      </c>
      <c r="AL80" s="38">
        <f t="shared" si="11"/>
        <v>0</v>
      </c>
      <c r="AM80" s="39">
        <f t="shared" si="12"/>
        <v>0</v>
      </c>
      <c r="AN80" s="40">
        <f t="shared" si="13"/>
        <v>13</v>
      </c>
      <c r="AO80" s="41">
        <f t="shared" si="14"/>
        <v>0.44827586206896552</v>
      </c>
    </row>
    <row r="81" spans="1:43" x14ac:dyDescent="0.3">
      <c r="A81" s="180"/>
      <c r="B81" s="186"/>
      <c r="C81" s="186"/>
      <c r="D81" s="201"/>
      <c r="E81" s="22" t="s">
        <v>66</v>
      </c>
      <c r="F81" s="131">
        <v>2</v>
      </c>
      <c r="G81" s="17">
        <v>2</v>
      </c>
      <c r="H81" s="21">
        <v>2</v>
      </c>
      <c r="I81" s="21">
        <v>0</v>
      </c>
      <c r="J81" s="21">
        <v>0</v>
      </c>
      <c r="K81" s="21">
        <v>2</v>
      </c>
      <c r="L81" s="21"/>
      <c r="M81" s="21">
        <v>2</v>
      </c>
      <c r="N81" s="21">
        <v>0</v>
      </c>
      <c r="O81" s="21">
        <v>0</v>
      </c>
      <c r="P81" s="21">
        <v>2</v>
      </c>
      <c r="Q81" s="21">
        <v>0</v>
      </c>
      <c r="R81" s="21">
        <v>0</v>
      </c>
      <c r="S81" s="21">
        <v>2</v>
      </c>
      <c r="T81" s="21">
        <v>2</v>
      </c>
      <c r="U81" s="159">
        <v>0</v>
      </c>
      <c r="V81" s="21">
        <v>2</v>
      </c>
      <c r="W81" s="21">
        <v>2</v>
      </c>
      <c r="X81" s="21">
        <v>2</v>
      </c>
      <c r="Y81" s="21">
        <v>2</v>
      </c>
      <c r="Z81" s="21">
        <v>0</v>
      </c>
      <c r="AA81" s="21">
        <v>0</v>
      </c>
      <c r="AB81" s="21">
        <v>0</v>
      </c>
      <c r="AC81" s="21">
        <v>2</v>
      </c>
      <c r="AD81" s="21">
        <v>2</v>
      </c>
      <c r="AE81" s="21">
        <v>0</v>
      </c>
      <c r="AF81" s="21">
        <v>0</v>
      </c>
      <c r="AG81" s="21">
        <v>2</v>
      </c>
      <c r="AH81" s="21">
        <v>0</v>
      </c>
      <c r="AI81" s="21">
        <v>0</v>
      </c>
      <c r="AJ81" s="36">
        <f t="shared" si="9"/>
        <v>15</v>
      </c>
      <c r="AK81" s="37">
        <f t="shared" si="10"/>
        <v>0.51724137931034486</v>
      </c>
      <c r="AL81" s="38">
        <f t="shared" si="11"/>
        <v>0</v>
      </c>
      <c r="AM81" s="39">
        <f t="shared" si="12"/>
        <v>0</v>
      </c>
      <c r="AN81" s="40">
        <f t="shared" si="13"/>
        <v>14</v>
      </c>
      <c r="AO81" s="41">
        <f t="shared" si="14"/>
        <v>0.48275862068965519</v>
      </c>
    </row>
    <row r="82" spans="1:43" ht="31.2" x14ac:dyDescent="0.3">
      <c r="A82" s="180"/>
      <c r="B82" s="186"/>
      <c r="C82" s="186"/>
      <c r="D82" s="201"/>
      <c r="E82" s="138" t="s">
        <v>67</v>
      </c>
      <c r="F82" s="131">
        <v>0</v>
      </c>
      <c r="G82" s="17">
        <v>2</v>
      </c>
      <c r="H82" s="21">
        <v>2</v>
      </c>
      <c r="I82" s="21">
        <v>0</v>
      </c>
      <c r="J82" s="21">
        <v>0</v>
      </c>
      <c r="K82" s="21">
        <v>2</v>
      </c>
      <c r="L82" s="21"/>
      <c r="M82" s="21">
        <v>1</v>
      </c>
      <c r="N82" s="21">
        <v>0</v>
      </c>
      <c r="O82" s="21">
        <v>0</v>
      </c>
      <c r="P82" s="21">
        <v>0</v>
      </c>
      <c r="Q82" s="21">
        <v>0</v>
      </c>
      <c r="R82" s="21">
        <v>0</v>
      </c>
      <c r="S82" s="21">
        <v>0</v>
      </c>
      <c r="T82" s="21">
        <v>2</v>
      </c>
      <c r="U82" s="159">
        <v>0</v>
      </c>
      <c r="V82" s="21">
        <v>1</v>
      </c>
      <c r="W82" s="21">
        <v>2</v>
      </c>
      <c r="X82" s="21">
        <v>1</v>
      </c>
      <c r="Y82" s="21">
        <v>2</v>
      </c>
      <c r="Z82" s="21">
        <v>0</v>
      </c>
      <c r="AA82" s="21">
        <v>0</v>
      </c>
      <c r="AB82" s="21">
        <v>0</v>
      </c>
      <c r="AC82" s="21">
        <v>2</v>
      </c>
      <c r="AD82" s="21">
        <v>2</v>
      </c>
      <c r="AE82" s="21">
        <v>0</v>
      </c>
      <c r="AF82" s="21">
        <v>0</v>
      </c>
      <c r="AG82" s="21">
        <v>2</v>
      </c>
      <c r="AH82" s="21">
        <v>0</v>
      </c>
      <c r="AI82" s="21">
        <v>0</v>
      </c>
      <c r="AJ82" s="36">
        <f t="shared" si="9"/>
        <v>9</v>
      </c>
      <c r="AK82" s="37">
        <f t="shared" si="10"/>
        <v>0.31034482758620691</v>
      </c>
      <c r="AL82" s="38">
        <f t="shared" si="11"/>
        <v>3</v>
      </c>
      <c r="AM82" s="39">
        <f t="shared" si="12"/>
        <v>0.10344827586206896</v>
      </c>
      <c r="AN82" s="40">
        <f t="shared" si="13"/>
        <v>17</v>
      </c>
      <c r="AO82" s="41">
        <f t="shared" si="14"/>
        <v>0.58620689655172409</v>
      </c>
    </row>
    <row r="83" spans="1:43" ht="46.8" x14ac:dyDescent="0.3">
      <c r="A83" s="180"/>
      <c r="B83" s="186"/>
      <c r="C83" s="186"/>
      <c r="D83" s="201"/>
      <c r="E83" s="138" t="s">
        <v>68</v>
      </c>
      <c r="F83" s="131">
        <v>2</v>
      </c>
      <c r="G83" s="17">
        <v>1</v>
      </c>
      <c r="H83" s="21">
        <v>1</v>
      </c>
      <c r="I83" s="21">
        <v>0</v>
      </c>
      <c r="J83" s="21">
        <v>0</v>
      </c>
      <c r="K83" s="21">
        <v>2</v>
      </c>
      <c r="L83" s="21"/>
      <c r="M83" s="21">
        <v>0</v>
      </c>
      <c r="N83" s="21">
        <v>0</v>
      </c>
      <c r="O83" s="21">
        <v>0</v>
      </c>
      <c r="P83" s="21">
        <v>2</v>
      </c>
      <c r="Q83" s="21">
        <v>0</v>
      </c>
      <c r="R83" s="21">
        <v>0</v>
      </c>
      <c r="S83" s="21">
        <v>2</v>
      </c>
      <c r="T83" s="21">
        <v>2</v>
      </c>
      <c r="U83" s="159">
        <v>0</v>
      </c>
      <c r="V83" s="21">
        <v>2</v>
      </c>
      <c r="W83" s="21">
        <v>1</v>
      </c>
      <c r="X83" s="21">
        <v>1</v>
      </c>
      <c r="Y83" s="21">
        <v>2</v>
      </c>
      <c r="Z83" s="21">
        <v>0</v>
      </c>
      <c r="AA83" s="21">
        <v>0</v>
      </c>
      <c r="AB83" s="21">
        <v>0</v>
      </c>
      <c r="AC83" s="21">
        <v>2</v>
      </c>
      <c r="AD83" s="21">
        <v>0</v>
      </c>
      <c r="AE83" s="21">
        <v>0</v>
      </c>
      <c r="AF83" s="21">
        <v>0</v>
      </c>
      <c r="AG83" s="21">
        <v>2</v>
      </c>
      <c r="AH83" s="21">
        <v>0</v>
      </c>
      <c r="AI83" s="21">
        <v>1</v>
      </c>
      <c r="AJ83" s="36">
        <f t="shared" si="9"/>
        <v>9</v>
      </c>
      <c r="AK83" s="37">
        <f t="shared" si="10"/>
        <v>0.31034482758620691</v>
      </c>
      <c r="AL83" s="38">
        <f t="shared" si="11"/>
        <v>5</v>
      </c>
      <c r="AM83" s="39">
        <f t="shared" si="12"/>
        <v>0.17241379310344829</v>
      </c>
      <c r="AN83" s="40">
        <f t="shared" si="13"/>
        <v>15</v>
      </c>
      <c r="AO83" s="41">
        <f t="shared" si="14"/>
        <v>0.51724137931034486</v>
      </c>
    </row>
    <row r="84" spans="1:43" x14ac:dyDescent="0.3">
      <c r="A84" s="180"/>
      <c r="B84" s="186"/>
      <c r="C84" s="186"/>
      <c r="D84" s="201"/>
      <c r="E84" s="138" t="s">
        <v>69</v>
      </c>
      <c r="F84" s="131">
        <v>2</v>
      </c>
      <c r="G84" s="17">
        <v>2</v>
      </c>
      <c r="H84" s="21">
        <v>2</v>
      </c>
      <c r="I84" s="21">
        <v>0</v>
      </c>
      <c r="J84" s="21">
        <v>0</v>
      </c>
      <c r="K84" s="21">
        <v>2</v>
      </c>
      <c r="L84" s="21"/>
      <c r="M84" s="21">
        <v>0</v>
      </c>
      <c r="N84" s="21">
        <v>2</v>
      </c>
      <c r="O84" s="21">
        <v>0</v>
      </c>
      <c r="P84" s="21">
        <v>0</v>
      </c>
      <c r="Q84" s="21">
        <v>0</v>
      </c>
      <c r="R84" s="21">
        <v>0</v>
      </c>
      <c r="S84" s="21">
        <v>0</v>
      </c>
      <c r="T84" s="21">
        <v>2</v>
      </c>
      <c r="U84" s="159">
        <v>0</v>
      </c>
      <c r="V84" s="21">
        <v>0</v>
      </c>
      <c r="W84" s="21">
        <v>0</v>
      </c>
      <c r="X84" s="21">
        <v>0</v>
      </c>
      <c r="Y84" s="21">
        <v>0</v>
      </c>
      <c r="Z84" s="21">
        <v>0</v>
      </c>
      <c r="AA84" s="21">
        <v>2</v>
      </c>
      <c r="AB84" s="21">
        <v>0</v>
      </c>
      <c r="AC84" s="21">
        <v>2</v>
      </c>
      <c r="AD84" s="21">
        <v>0</v>
      </c>
      <c r="AE84" s="21">
        <v>0</v>
      </c>
      <c r="AF84" s="21">
        <v>0</v>
      </c>
      <c r="AG84" s="21">
        <v>2</v>
      </c>
      <c r="AH84" s="21">
        <v>0</v>
      </c>
      <c r="AI84" s="21">
        <v>0</v>
      </c>
      <c r="AJ84" s="36">
        <f t="shared" si="9"/>
        <v>9</v>
      </c>
      <c r="AK84" s="37">
        <f t="shared" si="10"/>
        <v>0.31034482758620691</v>
      </c>
      <c r="AL84" s="38">
        <f t="shared" si="11"/>
        <v>0</v>
      </c>
      <c r="AM84" s="39">
        <f t="shared" si="12"/>
        <v>0</v>
      </c>
      <c r="AN84" s="40">
        <f t="shared" si="13"/>
        <v>20</v>
      </c>
      <c r="AO84" s="41">
        <f t="shared" si="14"/>
        <v>0.68965517241379315</v>
      </c>
    </row>
    <row r="85" spans="1:43" ht="16.2" thickBot="1" x14ac:dyDescent="0.35">
      <c r="A85" s="180"/>
      <c r="B85" s="186"/>
      <c r="C85" s="187"/>
      <c r="D85" s="202"/>
      <c r="E85" s="138" t="s">
        <v>70</v>
      </c>
      <c r="F85" s="131">
        <v>2</v>
      </c>
      <c r="G85" s="17">
        <v>2</v>
      </c>
      <c r="H85" s="21">
        <v>2</v>
      </c>
      <c r="I85" s="21">
        <v>2</v>
      </c>
      <c r="J85" s="21">
        <v>0</v>
      </c>
      <c r="K85" s="21">
        <v>2</v>
      </c>
      <c r="L85" s="21"/>
      <c r="M85" s="21">
        <v>0</v>
      </c>
      <c r="N85" s="21">
        <v>2</v>
      </c>
      <c r="O85" s="21">
        <v>0</v>
      </c>
      <c r="P85" s="21">
        <v>2</v>
      </c>
      <c r="Q85" s="21">
        <v>0</v>
      </c>
      <c r="R85" s="21">
        <v>0</v>
      </c>
      <c r="S85" s="21">
        <v>2</v>
      </c>
      <c r="T85" s="21">
        <v>0</v>
      </c>
      <c r="U85" s="159">
        <v>0</v>
      </c>
      <c r="V85" s="21">
        <v>2</v>
      </c>
      <c r="W85" s="21">
        <v>0</v>
      </c>
      <c r="X85" s="21">
        <v>2</v>
      </c>
      <c r="Y85" s="21">
        <v>2</v>
      </c>
      <c r="Z85" s="21">
        <v>0</v>
      </c>
      <c r="AA85" s="21">
        <v>0</v>
      </c>
      <c r="AB85" s="21">
        <v>0</v>
      </c>
      <c r="AC85" s="21">
        <v>2</v>
      </c>
      <c r="AD85" s="21">
        <v>0</v>
      </c>
      <c r="AE85" s="21">
        <v>1</v>
      </c>
      <c r="AF85" s="21">
        <v>0</v>
      </c>
      <c r="AG85" s="21">
        <v>2</v>
      </c>
      <c r="AH85" s="21">
        <v>2</v>
      </c>
      <c r="AI85" s="21">
        <v>0</v>
      </c>
      <c r="AJ85" s="36">
        <f t="shared" si="9"/>
        <v>14</v>
      </c>
      <c r="AK85" s="37">
        <f t="shared" si="10"/>
        <v>0.48275862068965519</v>
      </c>
      <c r="AL85" s="38">
        <f t="shared" si="11"/>
        <v>1</v>
      </c>
      <c r="AM85" s="39">
        <f t="shared" si="12"/>
        <v>3.4482758620689655E-2</v>
      </c>
      <c r="AN85" s="40">
        <f t="shared" si="13"/>
        <v>14</v>
      </c>
      <c r="AO85" s="41">
        <f t="shared" si="14"/>
        <v>0.48275862068965519</v>
      </c>
    </row>
    <row r="86" spans="1:43" ht="124.8" x14ac:dyDescent="0.3">
      <c r="A86" s="180"/>
      <c r="B86" s="186"/>
      <c r="C86" s="185" t="s">
        <v>71</v>
      </c>
      <c r="D86" s="136" t="s">
        <v>5</v>
      </c>
      <c r="E86" s="133" t="s">
        <v>72</v>
      </c>
      <c r="F86" s="131">
        <v>2</v>
      </c>
      <c r="G86" s="131">
        <v>2</v>
      </c>
      <c r="H86" s="21">
        <v>2</v>
      </c>
      <c r="I86" s="21">
        <v>0</v>
      </c>
      <c r="J86" s="21">
        <v>0</v>
      </c>
      <c r="K86" s="21">
        <v>2</v>
      </c>
      <c r="L86" s="21"/>
      <c r="M86" s="21">
        <v>2</v>
      </c>
      <c r="N86" s="21">
        <v>2</v>
      </c>
      <c r="O86" s="21">
        <v>0</v>
      </c>
      <c r="P86" s="21">
        <v>1</v>
      </c>
      <c r="Q86" s="21">
        <v>2</v>
      </c>
      <c r="R86" s="21">
        <v>0</v>
      </c>
      <c r="S86" s="21">
        <v>2</v>
      </c>
      <c r="T86" s="21">
        <v>1</v>
      </c>
      <c r="U86" s="159">
        <v>2</v>
      </c>
      <c r="V86" s="21">
        <v>2</v>
      </c>
      <c r="W86" s="21">
        <v>0</v>
      </c>
      <c r="X86" s="21">
        <v>2</v>
      </c>
      <c r="Y86" s="21">
        <v>1</v>
      </c>
      <c r="Z86" s="21">
        <v>0</v>
      </c>
      <c r="AA86" s="21">
        <v>0</v>
      </c>
      <c r="AB86" s="21">
        <v>2</v>
      </c>
      <c r="AC86" s="21">
        <v>2</v>
      </c>
      <c r="AD86" s="21">
        <v>1</v>
      </c>
      <c r="AE86" s="21">
        <v>2</v>
      </c>
      <c r="AF86" s="21">
        <v>0</v>
      </c>
      <c r="AG86" s="21">
        <v>2</v>
      </c>
      <c r="AH86" s="21">
        <v>0</v>
      </c>
      <c r="AI86" s="21">
        <v>0</v>
      </c>
      <c r="AJ86" s="36">
        <f t="shared" si="9"/>
        <v>15</v>
      </c>
      <c r="AK86" s="37">
        <f t="shared" si="10"/>
        <v>0.51724137931034486</v>
      </c>
      <c r="AL86" s="38">
        <f t="shared" si="11"/>
        <v>4</v>
      </c>
      <c r="AM86" s="39">
        <f t="shared" si="12"/>
        <v>0.13793103448275862</v>
      </c>
      <c r="AN86" s="40">
        <f t="shared" si="13"/>
        <v>10</v>
      </c>
      <c r="AO86" s="41">
        <f t="shared" si="14"/>
        <v>0.34482758620689657</v>
      </c>
    </row>
    <row r="87" spans="1:43" ht="31.2" x14ac:dyDescent="0.3">
      <c r="A87" s="180"/>
      <c r="B87" s="186"/>
      <c r="C87" s="201"/>
      <c r="D87" s="131" t="s">
        <v>243</v>
      </c>
      <c r="E87" s="86" t="s">
        <v>73</v>
      </c>
      <c r="F87" s="131">
        <v>2</v>
      </c>
      <c r="G87" s="131">
        <v>2</v>
      </c>
      <c r="H87" s="131">
        <v>2</v>
      </c>
      <c r="I87" s="21">
        <v>0</v>
      </c>
      <c r="J87" s="131">
        <v>1</v>
      </c>
      <c r="K87" s="131">
        <v>1</v>
      </c>
      <c r="L87" s="131"/>
      <c r="M87" s="131">
        <v>1</v>
      </c>
      <c r="N87" s="131">
        <v>1</v>
      </c>
      <c r="O87" s="131">
        <v>0</v>
      </c>
      <c r="P87" s="131">
        <v>1</v>
      </c>
      <c r="Q87" s="131">
        <v>1</v>
      </c>
      <c r="R87" s="131">
        <v>1</v>
      </c>
      <c r="S87" s="131">
        <v>1</v>
      </c>
      <c r="T87" s="131">
        <v>2</v>
      </c>
      <c r="U87" s="157">
        <v>1</v>
      </c>
      <c r="V87" s="131">
        <v>2</v>
      </c>
      <c r="W87" s="100">
        <v>2</v>
      </c>
      <c r="X87" s="131">
        <v>2</v>
      </c>
      <c r="Y87" s="131">
        <v>1</v>
      </c>
      <c r="Z87" s="131">
        <v>2</v>
      </c>
      <c r="AA87" s="131">
        <v>1</v>
      </c>
      <c r="AB87" s="131">
        <v>1</v>
      </c>
      <c r="AC87" s="131">
        <v>1</v>
      </c>
      <c r="AD87" s="163">
        <v>0</v>
      </c>
      <c r="AE87" s="163">
        <v>0</v>
      </c>
      <c r="AF87" s="163">
        <v>1</v>
      </c>
      <c r="AG87" s="163">
        <v>1</v>
      </c>
      <c r="AH87" s="163">
        <v>1</v>
      </c>
      <c r="AI87" s="163">
        <v>0</v>
      </c>
      <c r="AJ87" s="36">
        <f t="shared" si="9"/>
        <v>8</v>
      </c>
      <c r="AK87" s="37">
        <f t="shared" si="10"/>
        <v>0.27586206896551724</v>
      </c>
      <c r="AL87" s="38">
        <f t="shared" si="11"/>
        <v>16</v>
      </c>
      <c r="AM87" s="39">
        <f t="shared" si="12"/>
        <v>0.55172413793103448</v>
      </c>
      <c r="AN87" s="40">
        <f t="shared" si="13"/>
        <v>5</v>
      </c>
      <c r="AO87" s="41">
        <f t="shared" si="14"/>
        <v>0.17241379310344829</v>
      </c>
      <c r="AP87" s="128"/>
      <c r="AQ87" s="132"/>
    </row>
    <row r="88" spans="1:43" ht="62.4" x14ac:dyDescent="0.3">
      <c r="A88" s="180"/>
      <c r="B88" s="186"/>
      <c r="C88" s="201"/>
      <c r="D88" s="131" t="s">
        <v>244</v>
      </c>
      <c r="E88" s="133" t="s">
        <v>245</v>
      </c>
      <c r="F88" s="131">
        <v>1</v>
      </c>
      <c r="G88" s="131">
        <v>1</v>
      </c>
      <c r="H88" s="131">
        <v>2</v>
      </c>
      <c r="I88" s="21">
        <v>0</v>
      </c>
      <c r="J88" s="131">
        <v>1</v>
      </c>
      <c r="K88" s="131">
        <v>1</v>
      </c>
      <c r="L88" s="131"/>
      <c r="M88" s="131">
        <v>1</v>
      </c>
      <c r="N88" s="131">
        <v>1</v>
      </c>
      <c r="O88" s="131">
        <v>1</v>
      </c>
      <c r="P88" s="131">
        <v>1</v>
      </c>
      <c r="Q88" s="131">
        <v>1</v>
      </c>
      <c r="R88" s="131">
        <v>1</v>
      </c>
      <c r="S88" s="131">
        <v>1</v>
      </c>
      <c r="T88" s="131">
        <v>0</v>
      </c>
      <c r="U88" s="157">
        <v>1</v>
      </c>
      <c r="V88" s="131">
        <v>1</v>
      </c>
      <c r="W88" s="131">
        <v>1</v>
      </c>
      <c r="X88" s="131">
        <v>1</v>
      </c>
      <c r="Y88" s="131">
        <v>1</v>
      </c>
      <c r="Z88" s="131">
        <v>1</v>
      </c>
      <c r="AA88" s="131">
        <v>1</v>
      </c>
      <c r="AB88" s="131">
        <v>1</v>
      </c>
      <c r="AC88" s="131">
        <v>1</v>
      </c>
      <c r="AD88" s="163">
        <v>0</v>
      </c>
      <c r="AE88" s="163">
        <v>1</v>
      </c>
      <c r="AF88" s="163">
        <v>1</v>
      </c>
      <c r="AG88" s="163">
        <v>1</v>
      </c>
      <c r="AH88" s="163">
        <v>1</v>
      </c>
      <c r="AI88" s="163">
        <v>1</v>
      </c>
      <c r="AJ88" s="36">
        <f t="shared" si="9"/>
        <v>1</v>
      </c>
      <c r="AK88" s="37">
        <f t="shared" si="10"/>
        <v>3.4482758620689655E-2</v>
      </c>
      <c r="AL88" s="38">
        <f t="shared" si="11"/>
        <v>25</v>
      </c>
      <c r="AM88" s="39">
        <f t="shared" si="12"/>
        <v>0.86206896551724133</v>
      </c>
      <c r="AN88" s="40">
        <f t="shared" si="13"/>
        <v>3</v>
      </c>
      <c r="AO88" s="41">
        <f t="shared" si="14"/>
        <v>0.10344827586206896</v>
      </c>
      <c r="AP88" s="132"/>
      <c r="AQ88" s="132"/>
    </row>
    <row r="89" spans="1:43" ht="30.6" customHeight="1" x14ac:dyDescent="0.3">
      <c r="A89" s="180"/>
      <c r="B89" s="186"/>
      <c r="C89" s="201"/>
      <c r="D89" s="203" t="s">
        <v>275</v>
      </c>
      <c r="E89" s="133" t="s">
        <v>75</v>
      </c>
      <c r="F89" s="131">
        <v>2</v>
      </c>
      <c r="G89" s="131">
        <v>2</v>
      </c>
      <c r="H89" s="21">
        <v>2</v>
      </c>
      <c r="I89" s="21">
        <v>1</v>
      </c>
      <c r="J89" s="21">
        <v>2</v>
      </c>
      <c r="K89" s="21">
        <v>2</v>
      </c>
      <c r="L89" s="21"/>
      <c r="M89" s="21">
        <v>2</v>
      </c>
      <c r="N89" s="21">
        <v>2</v>
      </c>
      <c r="O89" s="21">
        <v>2</v>
      </c>
      <c r="P89" s="21">
        <v>2</v>
      </c>
      <c r="Q89" s="21">
        <v>2</v>
      </c>
      <c r="R89" s="21">
        <v>2</v>
      </c>
      <c r="S89" s="21">
        <v>2</v>
      </c>
      <c r="T89" s="21">
        <v>2</v>
      </c>
      <c r="U89" s="159">
        <v>2</v>
      </c>
      <c r="V89" s="21">
        <v>2</v>
      </c>
      <c r="W89" s="21">
        <v>2</v>
      </c>
      <c r="X89" s="21">
        <v>2</v>
      </c>
      <c r="Y89" s="21">
        <v>2</v>
      </c>
      <c r="Z89" s="21">
        <v>2</v>
      </c>
      <c r="AA89" s="21">
        <v>2</v>
      </c>
      <c r="AB89" s="21">
        <v>2</v>
      </c>
      <c r="AC89" s="21">
        <v>2</v>
      </c>
      <c r="AD89" s="21">
        <v>0</v>
      </c>
      <c r="AE89" s="21">
        <v>2</v>
      </c>
      <c r="AF89" s="21">
        <v>2</v>
      </c>
      <c r="AG89" s="21">
        <v>2</v>
      </c>
      <c r="AH89" s="21">
        <v>2</v>
      </c>
      <c r="AI89" s="21">
        <v>2</v>
      </c>
      <c r="AJ89" s="36">
        <f t="shared" si="9"/>
        <v>27</v>
      </c>
      <c r="AK89" s="37">
        <f t="shared" si="10"/>
        <v>0.93103448275862066</v>
      </c>
      <c r="AL89" s="38">
        <f t="shared" si="11"/>
        <v>1</v>
      </c>
      <c r="AM89" s="39">
        <f t="shared" si="12"/>
        <v>3.4482758620689655E-2</v>
      </c>
      <c r="AN89" s="40">
        <f t="shared" si="13"/>
        <v>1</v>
      </c>
      <c r="AO89" s="41">
        <f t="shared" si="14"/>
        <v>3.4482758620689655E-2</v>
      </c>
    </row>
    <row r="90" spans="1:43" ht="16.2" thickBot="1" x14ac:dyDescent="0.35">
      <c r="A90" s="180"/>
      <c r="B90" s="186"/>
      <c r="C90" s="202"/>
      <c r="D90" s="203"/>
      <c r="E90" s="133" t="s">
        <v>76</v>
      </c>
      <c r="F90" s="131">
        <v>2</v>
      </c>
      <c r="G90" s="131">
        <v>1</v>
      </c>
      <c r="H90" s="21">
        <v>2</v>
      </c>
      <c r="I90" s="21">
        <v>0</v>
      </c>
      <c r="J90" s="21">
        <v>0</v>
      </c>
      <c r="K90" s="21">
        <v>1</v>
      </c>
      <c r="L90" s="21"/>
      <c r="M90" s="21">
        <v>0</v>
      </c>
      <c r="N90" s="21">
        <v>0</v>
      </c>
      <c r="O90" s="21">
        <v>2</v>
      </c>
      <c r="P90" s="21">
        <v>0</v>
      </c>
      <c r="Q90" s="21">
        <v>0</v>
      </c>
      <c r="R90" s="21">
        <v>0</v>
      </c>
      <c r="S90" s="21">
        <v>1</v>
      </c>
      <c r="T90" s="21">
        <v>0</v>
      </c>
      <c r="U90" s="159">
        <v>1</v>
      </c>
      <c r="V90" s="21">
        <v>2</v>
      </c>
      <c r="W90" s="21">
        <v>0</v>
      </c>
      <c r="X90" s="21">
        <v>0</v>
      </c>
      <c r="Y90" s="21">
        <v>0</v>
      </c>
      <c r="Z90" s="21">
        <v>2</v>
      </c>
      <c r="AA90" s="21">
        <v>0</v>
      </c>
      <c r="AB90" s="21">
        <v>0</v>
      </c>
      <c r="AC90" s="21">
        <v>1</v>
      </c>
      <c r="AD90" s="21">
        <v>0</v>
      </c>
      <c r="AE90" s="21">
        <v>0</v>
      </c>
      <c r="AF90" s="21">
        <v>1</v>
      </c>
      <c r="AG90" s="21">
        <v>1</v>
      </c>
      <c r="AH90" s="21">
        <v>0</v>
      </c>
      <c r="AI90" s="21">
        <v>1</v>
      </c>
      <c r="AJ90" s="36">
        <f t="shared" si="9"/>
        <v>5</v>
      </c>
      <c r="AK90" s="37">
        <f t="shared" si="10"/>
        <v>0.17241379310344829</v>
      </c>
      <c r="AL90" s="38">
        <f t="shared" si="11"/>
        <v>8</v>
      </c>
      <c r="AM90" s="39">
        <f t="shared" si="12"/>
        <v>0.27586206896551724</v>
      </c>
      <c r="AN90" s="40">
        <f t="shared" si="13"/>
        <v>16</v>
      </c>
      <c r="AO90" s="41">
        <f t="shared" si="14"/>
        <v>0.55172413793103448</v>
      </c>
    </row>
    <row r="91" spans="1:43" x14ac:dyDescent="0.3">
      <c r="A91" s="180"/>
      <c r="B91" s="180"/>
      <c r="C91" s="185" t="s">
        <v>187</v>
      </c>
      <c r="D91" s="184" t="s">
        <v>5</v>
      </c>
      <c r="E91" s="133" t="s">
        <v>77</v>
      </c>
      <c r="F91" s="131">
        <v>2</v>
      </c>
      <c r="G91" s="131">
        <v>0</v>
      </c>
      <c r="H91" s="21">
        <v>1</v>
      </c>
      <c r="I91" s="21">
        <v>1</v>
      </c>
      <c r="J91" s="21">
        <v>0</v>
      </c>
      <c r="K91" s="21">
        <v>1</v>
      </c>
      <c r="L91" s="21"/>
      <c r="M91" s="21">
        <v>0</v>
      </c>
      <c r="N91" s="21">
        <v>0</v>
      </c>
      <c r="O91" s="21">
        <v>2</v>
      </c>
      <c r="P91" s="21">
        <v>0</v>
      </c>
      <c r="Q91" s="21">
        <v>1</v>
      </c>
      <c r="R91" s="21">
        <v>1</v>
      </c>
      <c r="S91" s="21">
        <v>0</v>
      </c>
      <c r="T91" s="21">
        <v>0</v>
      </c>
      <c r="U91" s="159">
        <v>0</v>
      </c>
      <c r="V91" s="21">
        <v>1</v>
      </c>
      <c r="W91" s="21">
        <v>0</v>
      </c>
      <c r="X91" s="21">
        <v>1</v>
      </c>
      <c r="Y91" s="21">
        <v>2</v>
      </c>
      <c r="Z91" s="21">
        <v>0</v>
      </c>
      <c r="AA91" s="21">
        <v>0</v>
      </c>
      <c r="AB91" s="21">
        <v>0</v>
      </c>
      <c r="AC91" s="21">
        <v>0</v>
      </c>
      <c r="AD91" s="21">
        <v>0</v>
      </c>
      <c r="AE91" s="21">
        <v>0</v>
      </c>
      <c r="AF91" s="21">
        <v>0</v>
      </c>
      <c r="AG91" s="21">
        <v>1</v>
      </c>
      <c r="AH91" s="21">
        <v>1</v>
      </c>
      <c r="AI91" s="21">
        <v>1</v>
      </c>
      <c r="AJ91" s="36">
        <f t="shared" si="9"/>
        <v>3</v>
      </c>
      <c r="AK91" s="37">
        <f t="shared" si="10"/>
        <v>0.10344827586206896</v>
      </c>
      <c r="AL91" s="38">
        <f t="shared" si="11"/>
        <v>10</v>
      </c>
      <c r="AM91" s="39">
        <f t="shared" si="12"/>
        <v>0.34482758620689657</v>
      </c>
      <c r="AN91" s="40">
        <f t="shared" si="13"/>
        <v>16</v>
      </c>
      <c r="AO91" s="41">
        <f t="shared" si="14"/>
        <v>0.55172413793103448</v>
      </c>
    </row>
    <row r="92" spans="1:43" ht="16.2" thickBot="1" x14ac:dyDescent="0.35">
      <c r="A92" s="180"/>
      <c r="B92" s="180"/>
      <c r="C92" s="187"/>
      <c r="D92" s="179"/>
      <c r="E92" s="133" t="s">
        <v>78</v>
      </c>
      <c r="F92" s="131">
        <v>2</v>
      </c>
      <c r="G92" s="131">
        <v>1</v>
      </c>
      <c r="H92" s="21">
        <v>2</v>
      </c>
      <c r="I92" s="21">
        <v>1</v>
      </c>
      <c r="J92" s="21">
        <v>0</v>
      </c>
      <c r="K92" s="21">
        <v>1</v>
      </c>
      <c r="L92" s="21"/>
      <c r="M92" s="21">
        <v>2</v>
      </c>
      <c r="N92" s="21">
        <v>2</v>
      </c>
      <c r="O92" s="21">
        <v>2</v>
      </c>
      <c r="P92" s="21">
        <v>0</v>
      </c>
      <c r="Q92" s="21">
        <v>0</v>
      </c>
      <c r="R92" s="21">
        <v>0</v>
      </c>
      <c r="S92" s="21">
        <v>2</v>
      </c>
      <c r="T92" s="21">
        <v>1</v>
      </c>
      <c r="U92" s="159">
        <v>0</v>
      </c>
      <c r="V92" s="21">
        <v>1</v>
      </c>
      <c r="W92" s="21">
        <v>2</v>
      </c>
      <c r="X92" s="21">
        <v>2</v>
      </c>
      <c r="Y92" s="21">
        <v>2</v>
      </c>
      <c r="Z92" s="21">
        <v>0</v>
      </c>
      <c r="AA92" s="21">
        <v>0</v>
      </c>
      <c r="AB92" s="21">
        <v>1</v>
      </c>
      <c r="AC92" s="21">
        <v>2</v>
      </c>
      <c r="AD92" s="21">
        <v>0</v>
      </c>
      <c r="AE92" s="21">
        <v>0</v>
      </c>
      <c r="AF92" s="21">
        <v>0</v>
      </c>
      <c r="AG92" s="21">
        <v>0</v>
      </c>
      <c r="AH92" s="21">
        <v>0</v>
      </c>
      <c r="AI92" s="21">
        <v>2</v>
      </c>
      <c r="AJ92" s="36">
        <f t="shared" si="9"/>
        <v>11</v>
      </c>
      <c r="AK92" s="37">
        <f t="shared" si="10"/>
        <v>0.37931034482758619</v>
      </c>
      <c r="AL92" s="38">
        <f t="shared" si="11"/>
        <v>6</v>
      </c>
      <c r="AM92" s="39">
        <f t="shared" si="12"/>
        <v>0.20689655172413793</v>
      </c>
      <c r="AN92" s="40">
        <f t="shared" si="13"/>
        <v>12</v>
      </c>
      <c r="AO92" s="41">
        <f t="shared" si="14"/>
        <v>0.41379310344827586</v>
      </c>
    </row>
    <row r="93" spans="1:43" ht="31.2" x14ac:dyDescent="0.3">
      <c r="A93" s="180"/>
      <c r="B93" s="180"/>
      <c r="C93" s="185" t="s">
        <v>79</v>
      </c>
      <c r="D93" s="200" t="s">
        <v>5</v>
      </c>
      <c r="E93" s="22" t="s">
        <v>34</v>
      </c>
      <c r="F93" s="131">
        <v>2</v>
      </c>
      <c r="G93" s="131">
        <v>2</v>
      </c>
      <c r="H93" s="21">
        <v>2</v>
      </c>
      <c r="I93" s="21">
        <v>2</v>
      </c>
      <c r="J93" s="21">
        <v>0</v>
      </c>
      <c r="K93" s="21">
        <v>0</v>
      </c>
      <c r="L93" s="21"/>
      <c r="M93" s="21">
        <v>0</v>
      </c>
      <c r="N93" s="21">
        <v>2</v>
      </c>
      <c r="O93" s="21">
        <v>2</v>
      </c>
      <c r="P93" s="21">
        <v>0</v>
      </c>
      <c r="Q93" s="21">
        <v>2</v>
      </c>
      <c r="R93" s="21">
        <v>2</v>
      </c>
      <c r="S93" s="21">
        <v>2</v>
      </c>
      <c r="T93" s="21">
        <v>2</v>
      </c>
      <c r="U93" s="159">
        <v>0</v>
      </c>
      <c r="V93" s="21">
        <v>2</v>
      </c>
      <c r="W93" s="21">
        <v>1</v>
      </c>
      <c r="X93" s="21">
        <v>2</v>
      </c>
      <c r="Y93" s="21">
        <v>2</v>
      </c>
      <c r="Z93" s="21">
        <v>0</v>
      </c>
      <c r="AA93" s="21">
        <v>2</v>
      </c>
      <c r="AB93" s="21">
        <v>0</v>
      </c>
      <c r="AC93" s="21">
        <v>2</v>
      </c>
      <c r="AD93" s="21">
        <v>1</v>
      </c>
      <c r="AE93" s="21">
        <v>2</v>
      </c>
      <c r="AF93" s="21">
        <v>0</v>
      </c>
      <c r="AG93" s="21">
        <v>2</v>
      </c>
      <c r="AH93" s="21">
        <v>0</v>
      </c>
      <c r="AI93" s="21">
        <v>0</v>
      </c>
      <c r="AJ93" s="36">
        <f t="shared" si="9"/>
        <v>17</v>
      </c>
      <c r="AK93" s="37">
        <f t="shared" si="10"/>
        <v>0.58620689655172409</v>
      </c>
      <c r="AL93" s="38">
        <f t="shared" si="11"/>
        <v>2</v>
      </c>
      <c r="AM93" s="39">
        <f t="shared" si="12"/>
        <v>6.8965517241379309E-2</v>
      </c>
      <c r="AN93" s="40">
        <f t="shared" si="13"/>
        <v>10</v>
      </c>
      <c r="AO93" s="41">
        <f t="shared" si="14"/>
        <v>0.34482758620689657</v>
      </c>
    </row>
    <row r="94" spans="1:43" ht="31.2" x14ac:dyDescent="0.3">
      <c r="A94" s="180"/>
      <c r="B94" s="180"/>
      <c r="C94" s="186"/>
      <c r="D94" s="201"/>
      <c r="E94" s="138" t="s">
        <v>80</v>
      </c>
      <c r="F94" s="131">
        <v>2</v>
      </c>
      <c r="G94" s="131">
        <v>2</v>
      </c>
      <c r="H94" s="21">
        <v>2</v>
      </c>
      <c r="I94" s="21">
        <v>2</v>
      </c>
      <c r="J94" s="21">
        <v>0</v>
      </c>
      <c r="K94" s="21">
        <v>0</v>
      </c>
      <c r="L94" s="21"/>
      <c r="M94" s="21">
        <v>0</v>
      </c>
      <c r="N94" s="21">
        <v>2</v>
      </c>
      <c r="O94" s="21">
        <v>2</v>
      </c>
      <c r="P94" s="21">
        <v>0</v>
      </c>
      <c r="Q94" s="21">
        <v>2</v>
      </c>
      <c r="R94" s="21">
        <v>2</v>
      </c>
      <c r="S94" s="21">
        <v>2</v>
      </c>
      <c r="T94" s="21">
        <v>2</v>
      </c>
      <c r="U94" s="159">
        <v>0</v>
      </c>
      <c r="V94" s="21">
        <v>2</v>
      </c>
      <c r="W94" s="21">
        <v>2</v>
      </c>
      <c r="X94" s="21">
        <v>2</v>
      </c>
      <c r="Y94" s="21">
        <v>2</v>
      </c>
      <c r="Z94" s="21">
        <v>0</v>
      </c>
      <c r="AA94" s="21">
        <v>2</v>
      </c>
      <c r="AB94" s="21">
        <v>0</v>
      </c>
      <c r="AC94" s="21">
        <v>2</v>
      </c>
      <c r="AD94" s="21">
        <v>2</v>
      </c>
      <c r="AE94" s="21">
        <v>2</v>
      </c>
      <c r="AF94" s="21">
        <v>0</v>
      </c>
      <c r="AG94" s="21">
        <v>2</v>
      </c>
      <c r="AH94" s="21">
        <v>0</v>
      </c>
      <c r="AI94" s="21">
        <v>0</v>
      </c>
      <c r="AJ94" s="36">
        <f t="shared" si="9"/>
        <v>19</v>
      </c>
      <c r="AK94" s="37">
        <f t="shared" si="10"/>
        <v>0.65517241379310343</v>
      </c>
      <c r="AL94" s="38">
        <f t="shared" si="11"/>
        <v>0</v>
      </c>
      <c r="AM94" s="39">
        <f t="shared" si="12"/>
        <v>0</v>
      </c>
      <c r="AN94" s="40">
        <f t="shared" si="13"/>
        <v>10</v>
      </c>
      <c r="AO94" s="41">
        <f t="shared" si="14"/>
        <v>0.34482758620689657</v>
      </c>
    </row>
    <row r="95" spans="1:43" ht="31.8" thickBot="1" x14ac:dyDescent="0.35">
      <c r="A95" s="180"/>
      <c r="B95" s="180"/>
      <c r="C95" s="187"/>
      <c r="D95" s="202"/>
      <c r="E95" s="138" t="s">
        <v>35</v>
      </c>
      <c r="F95" s="131">
        <v>2</v>
      </c>
      <c r="G95" s="131">
        <v>2</v>
      </c>
      <c r="H95" s="21">
        <v>2</v>
      </c>
      <c r="I95" s="21">
        <v>0</v>
      </c>
      <c r="J95" s="21">
        <v>0</v>
      </c>
      <c r="K95" s="21">
        <v>0</v>
      </c>
      <c r="L95" s="21"/>
      <c r="M95" s="21">
        <v>0</v>
      </c>
      <c r="N95" s="21">
        <v>2</v>
      </c>
      <c r="O95" s="21">
        <v>2</v>
      </c>
      <c r="P95" s="21">
        <v>0</v>
      </c>
      <c r="Q95" s="21">
        <v>2</v>
      </c>
      <c r="R95" s="21">
        <v>2</v>
      </c>
      <c r="S95" s="21">
        <v>2</v>
      </c>
      <c r="T95" s="21">
        <v>2</v>
      </c>
      <c r="U95" s="159">
        <v>0</v>
      </c>
      <c r="V95" s="21">
        <v>2</v>
      </c>
      <c r="W95" s="21">
        <v>2</v>
      </c>
      <c r="X95" s="21">
        <v>0</v>
      </c>
      <c r="Y95" s="21">
        <v>2</v>
      </c>
      <c r="Z95" s="21">
        <v>0</v>
      </c>
      <c r="AA95" s="21">
        <v>2</v>
      </c>
      <c r="AB95" s="21">
        <v>0</v>
      </c>
      <c r="AC95" s="21">
        <v>2</v>
      </c>
      <c r="AD95" s="21">
        <v>0</v>
      </c>
      <c r="AE95" s="21">
        <v>2</v>
      </c>
      <c r="AF95" s="21">
        <v>0</v>
      </c>
      <c r="AG95" s="21">
        <v>2</v>
      </c>
      <c r="AH95" s="21">
        <v>0</v>
      </c>
      <c r="AI95" s="21">
        <v>0</v>
      </c>
      <c r="AJ95" s="36">
        <f t="shared" si="9"/>
        <v>16</v>
      </c>
      <c r="AK95" s="37">
        <f t="shared" si="10"/>
        <v>0.55172413793103448</v>
      </c>
      <c r="AL95" s="38">
        <f t="shared" si="11"/>
        <v>0</v>
      </c>
      <c r="AM95" s="39">
        <f t="shared" si="12"/>
        <v>0</v>
      </c>
      <c r="AN95" s="40">
        <f t="shared" si="13"/>
        <v>13</v>
      </c>
      <c r="AO95" s="41">
        <f t="shared" si="14"/>
        <v>0.44827586206896552</v>
      </c>
    </row>
    <row r="96" spans="1:43" ht="31.2" x14ac:dyDescent="0.3">
      <c r="A96" s="180"/>
      <c r="B96" s="180"/>
      <c r="C96" s="185" t="s">
        <v>81</v>
      </c>
      <c r="D96" s="178" t="s">
        <v>5</v>
      </c>
      <c r="E96" s="133" t="s">
        <v>82</v>
      </c>
      <c r="F96" s="131">
        <v>2</v>
      </c>
      <c r="G96" s="131">
        <v>0</v>
      </c>
      <c r="H96" s="21">
        <v>2</v>
      </c>
      <c r="I96" s="21">
        <v>0</v>
      </c>
      <c r="J96" s="21">
        <v>2</v>
      </c>
      <c r="K96" s="21">
        <v>2</v>
      </c>
      <c r="L96" s="21"/>
      <c r="M96" s="21">
        <v>2</v>
      </c>
      <c r="N96" s="21">
        <v>0</v>
      </c>
      <c r="O96" s="21">
        <v>2</v>
      </c>
      <c r="P96" s="21">
        <v>2</v>
      </c>
      <c r="Q96" s="21">
        <v>2</v>
      </c>
      <c r="R96" s="21">
        <v>2</v>
      </c>
      <c r="S96" s="21">
        <v>2</v>
      </c>
      <c r="T96" s="21">
        <v>2</v>
      </c>
      <c r="U96" s="159">
        <v>2</v>
      </c>
      <c r="V96" s="21">
        <v>2</v>
      </c>
      <c r="W96" s="21">
        <v>2</v>
      </c>
      <c r="X96" s="21">
        <v>2</v>
      </c>
      <c r="Y96" s="21">
        <v>2</v>
      </c>
      <c r="Z96" s="21">
        <v>0</v>
      </c>
      <c r="AA96" s="21">
        <v>0</v>
      </c>
      <c r="AB96" s="21">
        <v>2</v>
      </c>
      <c r="AC96" s="21">
        <v>2</v>
      </c>
      <c r="AD96" s="21">
        <v>1</v>
      </c>
      <c r="AE96" s="21">
        <v>2</v>
      </c>
      <c r="AF96" s="21">
        <v>0</v>
      </c>
      <c r="AG96" s="21">
        <v>1</v>
      </c>
      <c r="AH96" s="21">
        <v>2</v>
      </c>
      <c r="AI96" s="21">
        <v>2</v>
      </c>
      <c r="AJ96" s="36">
        <f t="shared" si="9"/>
        <v>21</v>
      </c>
      <c r="AK96" s="37">
        <f t="shared" si="10"/>
        <v>0.72413793103448276</v>
      </c>
      <c r="AL96" s="38">
        <f t="shared" si="11"/>
        <v>2</v>
      </c>
      <c r="AM96" s="39">
        <f t="shared" si="12"/>
        <v>6.8965517241379309E-2</v>
      </c>
      <c r="AN96" s="40">
        <f t="shared" si="13"/>
        <v>6</v>
      </c>
      <c r="AO96" s="41">
        <f t="shared" si="14"/>
        <v>0.20689655172413793</v>
      </c>
    </row>
    <row r="97" spans="1:41" ht="46.8" x14ac:dyDescent="0.3">
      <c r="A97" s="180"/>
      <c r="B97" s="180"/>
      <c r="C97" s="186"/>
      <c r="D97" s="184"/>
      <c r="E97" s="133" t="s">
        <v>83</v>
      </c>
      <c r="F97" s="131">
        <v>2</v>
      </c>
      <c r="G97" s="131">
        <v>0</v>
      </c>
      <c r="H97" s="21">
        <v>2</v>
      </c>
      <c r="I97" s="21">
        <v>0</v>
      </c>
      <c r="J97" s="21">
        <v>2</v>
      </c>
      <c r="K97" s="21">
        <v>0</v>
      </c>
      <c r="L97" s="21"/>
      <c r="M97" s="21">
        <v>0</v>
      </c>
      <c r="N97" s="21">
        <v>0</v>
      </c>
      <c r="O97" s="21">
        <v>0</v>
      </c>
      <c r="P97" s="21">
        <v>0</v>
      </c>
      <c r="Q97" s="21">
        <v>2</v>
      </c>
      <c r="R97" s="21">
        <v>0</v>
      </c>
      <c r="S97" s="21">
        <v>0</v>
      </c>
      <c r="T97" s="21">
        <v>0</v>
      </c>
      <c r="U97" s="159">
        <v>0</v>
      </c>
      <c r="V97" s="21">
        <v>2</v>
      </c>
      <c r="W97" s="21">
        <v>2</v>
      </c>
      <c r="X97" s="21">
        <v>0</v>
      </c>
      <c r="Y97" s="21">
        <v>2</v>
      </c>
      <c r="Z97" s="21">
        <v>0</v>
      </c>
      <c r="AA97" s="21">
        <v>0</v>
      </c>
      <c r="AB97" s="21">
        <v>0</v>
      </c>
      <c r="AC97" s="21">
        <v>0</v>
      </c>
      <c r="AD97" s="21">
        <v>0</v>
      </c>
      <c r="AE97" s="21">
        <v>0</v>
      </c>
      <c r="AF97" s="21">
        <v>0</v>
      </c>
      <c r="AG97" s="21">
        <v>0</v>
      </c>
      <c r="AH97" s="21">
        <v>0</v>
      </c>
      <c r="AI97" s="21">
        <v>2</v>
      </c>
      <c r="AJ97" s="36">
        <f t="shared" si="9"/>
        <v>8</v>
      </c>
      <c r="AK97" s="37">
        <f t="shared" si="10"/>
        <v>0.27586206896551724</v>
      </c>
      <c r="AL97" s="38">
        <f t="shared" si="11"/>
        <v>0</v>
      </c>
      <c r="AM97" s="39">
        <f t="shared" si="12"/>
        <v>0</v>
      </c>
      <c r="AN97" s="40">
        <f t="shared" si="13"/>
        <v>21</v>
      </c>
      <c r="AO97" s="41">
        <f t="shared" si="14"/>
        <v>0.72413793103448276</v>
      </c>
    </row>
    <row r="98" spans="1:41" ht="31.2" x14ac:dyDescent="0.3">
      <c r="A98" s="180"/>
      <c r="B98" s="180"/>
      <c r="C98" s="186"/>
      <c r="D98" s="184"/>
      <c r="E98" s="133" t="s">
        <v>84</v>
      </c>
      <c r="F98" s="131">
        <v>2</v>
      </c>
      <c r="G98" s="131">
        <v>0</v>
      </c>
      <c r="H98" s="21">
        <v>2</v>
      </c>
      <c r="I98" s="21">
        <v>0</v>
      </c>
      <c r="J98" s="21">
        <v>2</v>
      </c>
      <c r="K98" s="21">
        <v>0</v>
      </c>
      <c r="L98" s="21"/>
      <c r="M98" s="21">
        <v>0</v>
      </c>
      <c r="N98" s="21">
        <v>2</v>
      </c>
      <c r="O98" s="21">
        <v>1</v>
      </c>
      <c r="P98" s="21">
        <v>2</v>
      </c>
      <c r="Q98" s="21">
        <v>2</v>
      </c>
      <c r="R98" s="21">
        <v>0</v>
      </c>
      <c r="S98" s="21">
        <v>2</v>
      </c>
      <c r="T98" s="21">
        <v>2</v>
      </c>
      <c r="U98" s="159">
        <v>2</v>
      </c>
      <c r="V98" s="21">
        <v>2</v>
      </c>
      <c r="W98" s="21">
        <v>2</v>
      </c>
      <c r="X98" s="21">
        <v>0</v>
      </c>
      <c r="Y98" s="21">
        <v>2</v>
      </c>
      <c r="Z98" s="21">
        <v>0</v>
      </c>
      <c r="AA98" s="21">
        <v>1</v>
      </c>
      <c r="AB98" s="21">
        <v>2</v>
      </c>
      <c r="AC98" s="21">
        <v>0</v>
      </c>
      <c r="AD98" s="21">
        <v>0</v>
      </c>
      <c r="AE98" s="21">
        <v>1</v>
      </c>
      <c r="AF98" s="21">
        <v>1</v>
      </c>
      <c r="AG98" s="21">
        <v>2</v>
      </c>
      <c r="AH98" s="21">
        <v>0</v>
      </c>
      <c r="AI98" s="21">
        <v>2</v>
      </c>
      <c r="AJ98" s="36">
        <f t="shared" si="9"/>
        <v>15</v>
      </c>
      <c r="AK98" s="37">
        <f t="shared" si="10"/>
        <v>0.51724137931034486</v>
      </c>
      <c r="AL98" s="38">
        <f t="shared" si="11"/>
        <v>4</v>
      </c>
      <c r="AM98" s="39">
        <f t="shared" si="12"/>
        <v>0.13793103448275862</v>
      </c>
      <c r="AN98" s="40">
        <f t="shared" si="13"/>
        <v>10</v>
      </c>
      <c r="AO98" s="41">
        <f t="shared" si="14"/>
        <v>0.34482758620689657</v>
      </c>
    </row>
    <row r="99" spans="1:41" ht="31.2" x14ac:dyDescent="0.3">
      <c r="A99" s="180"/>
      <c r="B99" s="180"/>
      <c r="C99" s="201"/>
      <c r="D99" s="194" t="s">
        <v>276</v>
      </c>
      <c r="E99" s="14" t="s">
        <v>85</v>
      </c>
      <c r="F99" s="131">
        <v>2</v>
      </c>
      <c r="G99" s="131">
        <v>2</v>
      </c>
      <c r="H99" s="21">
        <v>2</v>
      </c>
      <c r="I99" s="21">
        <v>0</v>
      </c>
      <c r="J99" s="21">
        <v>2</v>
      </c>
      <c r="K99" s="21">
        <v>2</v>
      </c>
      <c r="L99" s="21"/>
      <c r="M99" s="21">
        <v>2</v>
      </c>
      <c r="N99" s="21">
        <v>2</v>
      </c>
      <c r="O99" s="21">
        <v>0</v>
      </c>
      <c r="P99" s="21">
        <v>0</v>
      </c>
      <c r="Q99" s="21">
        <v>0</v>
      </c>
      <c r="R99" s="21">
        <v>0</v>
      </c>
      <c r="S99" s="21">
        <v>0</v>
      </c>
      <c r="T99" s="21">
        <v>0</v>
      </c>
      <c r="U99" s="159">
        <v>1</v>
      </c>
      <c r="V99" s="21">
        <v>2</v>
      </c>
      <c r="W99" s="21">
        <v>0</v>
      </c>
      <c r="X99" s="21">
        <v>2</v>
      </c>
      <c r="Y99" s="21">
        <v>2</v>
      </c>
      <c r="Z99" s="21">
        <v>0</v>
      </c>
      <c r="AA99" s="21">
        <v>0</v>
      </c>
      <c r="AB99" s="21">
        <v>0</v>
      </c>
      <c r="AC99" s="21">
        <v>2</v>
      </c>
      <c r="AD99" s="21">
        <v>0</v>
      </c>
      <c r="AE99" s="21">
        <v>0</v>
      </c>
      <c r="AF99" s="21">
        <v>0</v>
      </c>
      <c r="AG99" s="21">
        <v>0</v>
      </c>
      <c r="AH99" s="21">
        <v>2</v>
      </c>
      <c r="AI99" s="21">
        <v>0</v>
      </c>
      <c r="AJ99" s="36">
        <f t="shared" si="9"/>
        <v>12</v>
      </c>
      <c r="AK99" s="37">
        <f t="shared" si="10"/>
        <v>0.41379310344827586</v>
      </c>
      <c r="AL99" s="38">
        <f t="shared" si="11"/>
        <v>1</v>
      </c>
      <c r="AM99" s="39">
        <f t="shared" si="12"/>
        <v>3.4482758620689655E-2</v>
      </c>
      <c r="AN99" s="40">
        <f t="shared" si="13"/>
        <v>16</v>
      </c>
      <c r="AO99" s="41">
        <f t="shared" si="14"/>
        <v>0.55172413793103448</v>
      </c>
    </row>
    <row r="100" spans="1:41" ht="16.2" thickBot="1" x14ac:dyDescent="0.35">
      <c r="A100" s="177"/>
      <c r="B100" s="177"/>
      <c r="C100" s="202"/>
      <c r="D100" s="204"/>
      <c r="E100" s="14" t="s">
        <v>86</v>
      </c>
      <c r="F100" s="131">
        <v>2</v>
      </c>
      <c r="G100" s="131">
        <v>2</v>
      </c>
      <c r="H100" s="21">
        <v>2</v>
      </c>
      <c r="I100" s="21">
        <v>2</v>
      </c>
      <c r="J100" s="21">
        <v>2</v>
      </c>
      <c r="K100" s="21">
        <v>2</v>
      </c>
      <c r="L100" s="21"/>
      <c r="M100" s="21">
        <v>2</v>
      </c>
      <c r="N100" s="21">
        <v>2</v>
      </c>
      <c r="O100" s="21">
        <v>2</v>
      </c>
      <c r="P100" s="21">
        <v>0</v>
      </c>
      <c r="Q100" s="21">
        <v>1</v>
      </c>
      <c r="R100" s="21">
        <v>0</v>
      </c>
      <c r="S100" s="21">
        <v>2</v>
      </c>
      <c r="T100" s="21">
        <v>0</v>
      </c>
      <c r="U100" s="159">
        <v>2</v>
      </c>
      <c r="V100" s="21">
        <v>2</v>
      </c>
      <c r="W100" s="21">
        <v>0</v>
      </c>
      <c r="X100" s="21">
        <v>2</v>
      </c>
      <c r="Y100" s="21">
        <v>1</v>
      </c>
      <c r="Z100" s="21">
        <v>2</v>
      </c>
      <c r="AA100" s="21">
        <v>2</v>
      </c>
      <c r="AB100" s="21">
        <v>2</v>
      </c>
      <c r="AC100" s="21">
        <v>2</v>
      </c>
      <c r="AD100" s="21">
        <v>0</v>
      </c>
      <c r="AE100" s="21">
        <v>0</v>
      </c>
      <c r="AF100" s="21">
        <v>0</v>
      </c>
      <c r="AG100" s="21">
        <v>1</v>
      </c>
      <c r="AH100" s="21">
        <v>2</v>
      </c>
      <c r="AI100" s="21">
        <v>2</v>
      </c>
      <c r="AJ100" s="36">
        <f t="shared" si="9"/>
        <v>19</v>
      </c>
      <c r="AK100" s="37">
        <f t="shared" si="10"/>
        <v>0.65517241379310343</v>
      </c>
      <c r="AL100" s="38">
        <f t="shared" si="11"/>
        <v>3</v>
      </c>
      <c r="AM100" s="39">
        <f t="shared" si="12"/>
        <v>0.10344827586206896</v>
      </c>
      <c r="AN100" s="40">
        <f t="shared" si="13"/>
        <v>7</v>
      </c>
      <c r="AO100" s="41">
        <f t="shared" si="14"/>
        <v>0.2413793103448276</v>
      </c>
    </row>
    <row r="101" spans="1:41" ht="31.2" x14ac:dyDescent="0.3">
      <c r="A101" s="176">
        <v>2</v>
      </c>
      <c r="B101" s="2" t="s">
        <v>87</v>
      </c>
      <c r="C101" s="176" t="s">
        <v>5</v>
      </c>
      <c r="D101" s="184" t="s">
        <v>5</v>
      </c>
      <c r="E101" s="133" t="s">
        <v>89</v>
      </c>
      <c r="F101" s="131">
        <v>2</v>
      </c>
      <c r="G101" s="131">
        <v>2</v>
      </c>
      <c r="H101" s="21">
        <v>2</v>
      </c>
      <c r="I101" s="21">
        <v>1</v>
      </c>
      <c r="J101" s="21">
        <v>2</v>
      </c>
      <c r="K101" s="21">
        <v>2</v>
      </c>
      <c r="L101" s="21"/>
      <c r="M101" s="21">
        <v>1</v>
      </c>
      <c r="N101" s="21">
        <v>2</v>
      </c>
      <c r="O101" s="21">
        <v>2</v>
      </c>
      <c r="P101" s="21">
        <v>2</v>
      </c>
      <c r="Q101" s="21">
        <v>2</v>
      </c>
      <c r="R101" s="21">
        <v>0</v>
      </c>
      <c r="S101" s="21">
        <v>2</v>
      </c>
      <c r="T101" s="21">
        <v>0</v>
      </c>
      <c r="U101" s="159">
        <v>0</v>
      </c>
      <c r="V101" s="21">
        <v>2</v>
      </c>
      <c r="W101" s="21">
        <v>2</v>
      </c>
      <c r="X101" s="21">
        <v>2</v>
      </c>
      <c r="Y101" s="21">
        <v>0</v>
      </c>
      <c r="Z101" s="21">
        <v>2</v>
      </c>
      <c r="AA101" s="21">
        <v>2</v>
      </c>
      <c r="AB101" s="21">
        <v>0</v>
      </c>
      <c r="AC101" s="21">
        <v>0</v>
      </c>
      <c r="AD101" s="21">
        <v>2</v>
      </c>
      <c r="AE101" s="21">
        <v>0</v>
      </c>
      <c r="AF101" s="21">
        <v>2</v>
      </c>
      <c r="AG101" s="21">
        <v>0</v>
      </c>
      <c r="AH101" s="21">
        <v>2</v>
      </c>
      <c r="AI101" s="21">
        <v>2</v>
      </c>
      <c r="AJ101" s="36">
        <f t="shared" si="9"/>
        <v>19</v>
      </c>
      <c r="AK101" s="37">
        <f t="shared" si="10"/>
        <v>0.65517241379310343</v>
      </c>
      <c r="AL101" s="38">
        <f t="shared" si="11"/>
        <v>2</v>
      </c>
      <c r="AM101" s="39">
        <f t="shared" si="12"/>
        <v>6.8965517241379309E-2</v>
      </c>
      <c r="AN101" s="40">
        <f t="shared" si="13"/>
        <v>8</v>
      </c>
      <c r="AO101" s="41">
        <f t="shared" si="14"/>
        <v>0.27586206896551724</v>
      </c>
    </row>
    <row r="102" spans="1:41" x14ac:dyDescent="0.3">
      <c r="A102" s="180"/>
      <c r="B102" s="2" t="s">
        <v>88</v>
      </c>
      <c r="C102" s="180"/>
      <c r="D102" s="184"/>
      <c r="E102" s="133" t="s">
        <v>90</v>
      </c>
      <c r="F102" s="131">
        <v>2</v>
      </c>
      <c r="G102" s="131">
        <v>2</v>
      </c>
      <c r="H102" s="21">
        <v>2</v>
      </c>
      <c r="I102" s="21">
        <v>0</v>
      </c>
      <c r="J102" s="21">
        <v>2</v>
      </c>
      <c r="K102" s="21">
        <v>2</v>
      </c>
      <c r="L102" s="21"/>
      <c r="M102" s="21">
        <v>2</v>
      </c>
      <c r="N102" s="21">
        <v>2</v>
      </c>
      <c r="O102" s="21">
        <v>2</v>
      </c>
      <c r="P102" s="21">
        <v>0</v>
      </c>
      <c r="Q102" s="21">
        <v>2</v>
      </c>
      <c r="R102" s="21">
        <v>0</v>
      </c>
      <c r="S102" s="21">
        <v>2</v>
      </c>
      <c r="T102" s="21">
        <v>1</v>
      </c>
      <c r="U102" s="159">
        <v>2</v>
      </c>
      <c r="V102" s="21">
        <v>2</v>
      </c>
      <c r="W102" s="21">
        <v>2</v>
      </c>
      <c r="X102" s="21">
        <v>2</v>
      </c>
      <c r="Y102" s="21">
        <v>2</v>
      </c>
      <c r="Z102" s="21">
        <v>2</v>
      </c>
      <c r="AA102" s="21">
        <v>2</v>
      </c>
      <c r="AB102" s="21">
        <v>2</v>
      </c>
      <c r="AC102" s="21">
        <v>2</v>
      </c>
      <c r="AD102" s="21">
        <v>1</v>
      </c>
      <c r="AE102" s="21">
        <v>2</v>
      </c>
      <c r="AF102" s="21">
        <v>2</v>
      </c>
      <c r="AG102" s="21">
        <v>1</v>
      </c>
      <c r="AH102" s="21">
        <v>2</v>
      </c>
      <c r="AI102" s="21">
        <v>2</v>
      </c>
      <c r="AJ102" s="36">
        <f t="shared" si="9"/>
        <v>23</v>
      </c>
      <c r="AK102" s="37">
        <f t="shared" si="10"/>
        <v>0.7931034482758621</v>
      </c>
      <c r="AL102" s="38">
        <f t="shared" si="11"/>
        <v>3</v>
      </c>
      <c r="AM102" s="39">
        <f t="shared" si="12"/>
        <v>0.10344827586206896</v>
      </c>
      <c r="AN102" s="40">
        <f t="shared" si="13"/>
        <v>3</v>
      </c>
      <c r="AO102" s="41">
        <f t="shared" si="14"/>
        <v>0.10344827586206896</v>
      </c>
    </row>
    <row r="103" spans="1:41" x14ac:dyDescent="0.3">
      <c r="A103" s="180"/>
      <c r="B103" s="3"/>
      <c r="C103" s="180"/>
      <c r="D103" s="184"/>
      <c r="E103" s="133" t="s">
        <v>91</v>
      </c>
      <c r="F103" s="131">
        <v>2</v>
      </c>
      <c r="G103" s="131">
        <v>2</v>
      </c>
      <c r="H103" s="21">
        <v>2</v>
      </c>
      <c r="I103" s="21">
        <v>2</v>
      </c>
      <c r="J103" s="21">
        <v>2</v>
      </c>
      <c r="K103" s="21">
        <v>2</v>
      </c>
      <c r="L103" s="21"/>
      <c r="M103" s="21">
        <v>0</v>
      </c>
      <c r="N103" s="21">
        <v>2</v>
      </c>
      <c r="O103" s="21">
        <v>2</v>
      </c>
      <c r="P103" s="21">
        <v>2</v>
      </c>
      <c r="Q103" s="21">
        <v>2</v>
      </c>
      <c r="R103" s="21">
        <v>2</v>
      </c>
      <c r="S103" s="21">
        <v>2</v>
      </c>
      <c r="T103" s="21">
        <v>2</v>
      </c>
      <c r="U103" s="159">
        <v>2</v>
      </c>
      <c r="V103" s="21">
        <v>2</v>
      </c>
      <c r="W103" s="21">
        <v>2</v>
      </c>
      <c r="X103" s="21">
        <v>2</v>
      </c>
      <c r="Y103" s="21">
        <v>2</v>
      </c>
      <c r="Z103" s="21">
        <v>2</v>
      </c>
      <c r="AA103" s="21">
        <v>2</v>
      </c>
      <c r="AB103" s="21">
        <v>2</v>
      </c>
      <c r="AC103" s="21">
        <v>2</v>
      </c>
      <c r="AD103" s="21">
        <v>2</v>
      </c>
      <c r="AE103" s="21">
        <v>0</v>
      </c>
      <c r="AF103" s="21">
        <v>2</v>
      </c>
      <c r="AG103" s="21">
        <v>2</v>
      </c>
      <c r="AH103" s="21">
        <v>2</v>
      </c>
      <c r="AI103" s="21">
        <v>0</v>
      </c>
      <c r="AJ103" s="36">
        <f t="shared" si="9"/>
        <v>26</v>
      </c>
      <c r="AK103" s="37">
        <f t="shared" si="10"/>
        <v>0.89655172413793105</v>
      </c>
      <c r="AL103" s="38">
        <f t="shared" si="11"/>
        <v>0</v>
      </c>
      <c r="AM103" s="39">
        <f t="shared" si="12"/>
        <v>0</v>
      </c>
      <c r="AN103" s="40">
        <f t="shared" si="13"/>
        <v>3</v>
      </c>
      <c r="AO103" s="41">
        <f t="shared" si="14"/>
        <v>0.10344827586206896</v>
      </c>
    </row>
    <row r="104" spans="1:41" x14ac:dyDescent="0.3">
      <c r="A104" s="180"/>
      <c r="B104" s="3"/>
      <c r="C104" s="180"/>
      <c r="D104" s="184"/>
      <c r="E104" s="133" t="s">
        <v>92</v>
      </c>
      <c r="F104" s="131">
        <v>2</v>
      </c>
      <c r="G104" s="131">
        <v>0</v>
      </c>
      <c r="H104" s="21">
        <v>2</v>
      </c>
      <c r="I104" s="21">
        <v>0</v>
      </c>
      <c r="J104" s="21">
        <v>0</v>
      </c>
      <c r="K104" s="21">
        <v>0</v>
      </c>
      <c r="L104" s="21"/>
      <c r="M104" s="21">
        <v>0</v>
      </c>
      <c r="N104" s="21">
        <v>0</v>
      </c>
      <c r="O104" s="21">
        <v>0</v>
      </c>
      <c r="P104" s="21">
        <v>0</v>
      </c>
      <c r="Q104" s="21">
        <v>2</v>
      </c>
      <c r="R104" s="21">
        <v>0</v>
      </c>
      <c r="S104" s="21">
        <v>0</v>
      </c>
      <c r="T104" s="21">
        <v>0</v>
      </c>
      <c r="U104" s="159">
        <v>0</v>
      </c>
      <c r="V104" s="21">
        <v>0</v>
      </c>
      <c r="W104" s="21">
        <v>1</v>
      </c>
      <c r="X104" s="21">
        <v>2</v>
      </c>
      <c r="Y104" s="21">
        <v>1</v>
      </c>
      <c r="Z104" s="21">
        <v>2</v>
      </c>
      <c r="AA104" s="21">
        <v>0</v>
      </c>
      <c r="AB104" s="21">
        <v>0</v>
      </c>
      <c r="AC104" s="21">
        <v>0</v>
      </c>
      <c r="AD104" s="21">
        <v>0</v>
      </c>
      <c r="AE104" s="21">
        <v>0</v>
      </c>
      <c r="AF104" s="21">
        <v>0</v>
      </c>
      <c r="AG104" s="21">
        <v>0</v>
      </c>
      <c r="AH104" s="21">
        <v>0</v>
      </c>
      <c r="AI104" s="21">
        <v>0</v>
      </c>
      <c r="AJ104" s="36">
        <f t="shared" si="9"/>
        <v>5</v>
      </c>
      <c r="AK104" s="37">
        <f t="shared" si="10"/>
        <v>0.17241379310344829</v>
      </c>
      <c r="AL104" s="38">
        <f t="shared" si="11"/>
        <v>2</v>
      </c>
      <c r="AM104" s="39">
        <f t="shared" si="12"/>
        <v>6.8965517241379309E-2</v>
      </c>
      <c r="AN104" s="40">
        <f t="shared" si="13"/>
        <v>22</v>
      </c>
      <c r="AO104" s="41">
        <f t="shared" si="14"/>
        <v>0.75862068965517238</v>
      </c>
    </row>
    <row r="105" spans="1:41" ht="16.2" thickBot="1" x14ac:dyDescent="0.35">
      <c r="A105" s="177"/>
      <c r="B105" s="5"/>
      <c r="C105" s="177"/>
      <c r="D105" s="179"/>
      <c r="E105" s="133" t="s">
        <v>93</v>
      </c>
      <c r="F105" s="131">
        <v>2</v>
      </c>
      <c r="G105" s="131">
        <v>2</v>
      </c>
      <c r="H105" s="21">
        <v>2</v>
      </c>
      <c r="I105" s="21">
        <v>2</v>
      </c>
      <c r="J105" s="21">
        <v>1</v>
      </c>
      <c r="K105" s="21">
        <v>0</v>
      </c>
      <c r="L105" s="21"/>
      <c r="M105" s="21">
        <v>2</v>
      </c>
      <c r="N105" s="21">
        <v>2</v>
      </c>
      <c r="O105" s="21">
        <v>2</v>
      </c>
      <c r="P105" s="21">
        <v>0</v>
      </c>
      <c r="Q105" s="21">
        <v>2</v>
      </c>
      <c r="R105" s="21">
        <v>2</v>
      </c>
      <c r="S105" s="21">
        <v>2</v>
      </c>
      <c r="T105" s="21">
        <v>0</v>
      </c>
      <c r="U105" s="159">
        <v>2</v>
      </c>
      <c r="V105" s="21">
        <v>2</v>
      </c>
      <c r="W105" s="21">
        <v>2</v>
      </c>
      <c r="X105" s="21">
        <v>2</v>
      </c>
      <c r="Y105" s="21">
        <v>2</v>
      </c>
      <c r="Z105" s="21">
        <v>2</v>
      </c>
      <c r="AA105" s="21">
        <v>2</v>
      </c>
      <c r="AB105" s="21">
        <v>2</v>
      </c>
      <c r="AC105" s="21">
        <v>2</v>
      </c>
      <c r="AD105" s="21">
        <v>2</v>
      </c>
      <c r="AE105" s="21">
        <v>2</v>
      </c>
      <c r="AF105" s="21">
        <v>2</v>
      </c>
      <c r="AG105" s="21">
        <v>0</v>
      </c>
      <c r="AH105" s="21">
        <v>2</v>
      </c>
      <c r="AI105" s="21">
        <v>0</v>
      </c>
      <c r="AJ105" s="36">
        <f t="shared" si="9"/>
        <v>23</v>
      </c>
      <c r="AK105" s="37">
        <f t="shared" si="10"/>
        <v>0.7931034482758621</v>
      </c>
      <c r="AL105" s="38">
        <f t="shared" si="11"/>
        <v>1</v>
      </c>
      <c r="AM105" s="39">
        <f t="shared" si="12"/>
        <v>3.4482758620689655E-2</v>
      </c>
      <c r="AN105" s="40">
        <f t="shared" si="13"/>
        <v>5</v>
      </c>
      <c r="AO105" s="41">
        <f t="shared" si="14"/>
        <v>0.17241379310344829</v>
      </c>
    </row>
    <row r="106" spans="1:41" ht="31.8" thickBot="1" x14ac:dyDescent="0.35">
      <c r="A106" s="123">
        <v>3</v>
      </c>
      <c r="B106" s="4" t="s">
        <v>94</v>
      </c>
      <c r="C106" s="4" t="s">
        <v>5</v>
      </c>
      <c r="D106" s="137" t="s">
        <v>5</v>
      </c>
      <c r="E106" s="133" t="s">
        <v>95</v>
      </c>
      <c r="F106" s="131">
        <v>2</v>
      </c>
      <c r="G106" s="131">
        <v>2</v>
      </c>
      <c r="H106" s="21">
        <v>2</v>
      </c>
      <c r="I106" s="21">
        <v>2</v>
      </c>
      <c r="J106" s="21">
        <v>1</v>
      </c>
      <c r="K106" s="21">
        <v>2</v>
      </c>
      <c r="L106" s="21"/>
      <c r="M106" s="21">
        <v>2</v>
      </c>
      <c r="N106" s="21">
        <v>1</v>
      </c>
      <c r="O106" s="21">
        <v>0</v>
      </c>
      <c r="P106" s="21">
        <v>2</v>
      </c>
      <c r="Q106" s="21">
        <v>2</v>
      </c>
      <c r="R106" s="21">
        <v>2</v>
      </c>
      <c r="S106" s="21">
        <v>2</v>
      </c>
      <c r="T106" s="21">
        <v>1</v>
      </c>
      <c r="U106" s="159">
        <v>1</v>
      </c>
      <c r="V106" s="21">
        <v>2</v>
      </c>
      <c r="W106" s="21">
        <v>2</v>
      </c>
      <c r="X106" s="21">
        <v>2</v>
      </c>
      <c r="Y106" s="21">
        <v>2</v>
      </c>
      <c r="Z106" s="21">
        <v>1</v>
      </c>
      <c r="AA106" s="21">
        <v>2</v>
      </c>
      <c r="AB106" s="21">
        <v>1</v>
      </c>
      <c r="AC106" s="21">
        <v>2</v>
      </c>
      <c r="AD106" s="21">
        <v>2</v>
      </c>
      <c r="AE106" s="21">
        <v>2</v>
      </c>
      <c r="AF106" s="21">
        <v>2</v>
      </c>
      <c r="AG106" s="21">
        <v>2</v>
      </c>
      <c r="AH106" s="21">
        <v>2</v>
      </c>
      <c r="AI106" s="21">
        <v>2</v>
      </c>
      <c r="AJ106" s="36">
        <f t="shared" si="9"/>
        <v>22</v>
      </c>
      <c r="AK106" s="37">
        <f t="shared" si="10"/>
        <v>0.75862068965517238</v>
      </c>
      <c r="AL106" s="38">
        <f t="shared" si="11"/>
        <v>6</v>
      </c>
      <c r="AM106" s="39">
        <f t="shared" si="12"/>
        <v>0.20689655172413793</v>
      </c>
      <c r="AN106" s="40">
        <f t="shared" si="13"/>
        <v>1</v>
      </c>
      <c r="AO106" s="41">
        <f t="shared" si="14"/>
        <v>3.4482758620689655E-2</v>
      </c>
    </row>
    <row r="107" spans="1:41" x14ac:dyDescent="0.3">
      <c r="A107" s="176">
        <v>4</v>
      </c>
      <c r="B107" s="176" t="s">
        <v>96</v>
      </c>
      <c r="C107" s="176" t="s">
        <v>5</v>
      </c>
      <c r="D107" s="178" t="s">
        <v>5</v>
      </c>
      <c r="E107" s="133" t="s">
        <v>97</v>
      </c>
      <c r="F107" s="131">
        <v>2</v>
      </c>
      <c r="G107" s="131">
        <v>2</v>
      </c>
      <c r="H107" s="21">
        <v>2</v>
      </c>
      <c r="I107" s="21">
        <v>0</v>
      </c>
      <c r="J107" s="21">
        <v>0</v>
      </c>
      <c r="K107" s="21">
        <v>2</v>
      </c>
      <c r="L107" s="21"/>
      <c r="M107" s="21">
        <v>2</v>
      </c>
      <c r="N107" s="21">
        <v>2</v>
      </c>
      <c r="O107" s="21">
        <v>2</v>
      </c>
      <c r="P107" s="21">
        <v>2</v>
      </c>
      <c r="Q107" s="21">
        <v>2</v>
      </c>
      <c r="R107" s="21">
        <v>2</v>
      </c>
      <c r="S107" s="21">
        <v>0</v>
      </c>
      <c r="T107" s="21">
        <v>2</v>
      </c>
      <c r="U107" s="159">
        <v>1</v>
      </c>
      <c r="V107" s="21">
        <v>2</v>
      </c>
      <c r="W107" s="21">
        <v>1</v>
      </c>
      <c r="X107" s="21">
        <v>2</v>
      </c>
      <c r="Y107" s="21">
        <v>0</v>
      </c>
      <c r="Z107" s="21">
        <v>2</v>
      </c>
      <c r="AA107" s="21">
        <v>2</v>
      </c>
      <c r="AB107" s="21">
        <v>1</v>
      </c>
      <c r="AC107" s="21">
        <v>2</v>
      </c>
      <c r="AD107" s="21">
        <v>2</v>
      </c>
      <c r="AE107" s="21">
        <v>0</v>
      </c>
      <c r="AF107" s="21">
        <v>2</v>
      </c>
      <c r="AG107" s="21">
        <v>0</v>
      </c>
      <c r="AH107" s="21">
        <v>2</v>
      </c>
      <c r="AI107" s="21">
        <v>2</v>
      </c>
      <c r="AJ107" s="36">
        <f t="shared" si="9"/>
        <v>20</v>
      </c>
      <c r="AK107" s="37">
        <f t="shared" si="10"/>
        <v>0.68965517241379315</v>
      </c>
      <c r="AL107" s="38">
        <f t="shared" si="11"/>
        <v>3</v>
      </c>
      <c r="AM107" s="39">
        <f t="shared" si="12"/>
        <v>0.10344827586206896</v>
      </c>
      <c r="AN107" s="40">
        <f t="shared" si="13"/>
        <v>6</v>
      </c>
      <c r="AO107" s="41">
        <f t="shared" si="14"/>
        <v>0.20689655172413793</v>
      </c>
    </row>
    <row r="108" spans="1:41" ht="46.8" x14ac:dyDescent="0.3">
      <c r="A108" s="180"/>
      <c r="B108" s="180"/>
      <c r="C108" s="180"/>
      <c r="D108" s="184"/>
      <c r="E108" s="133" t="s">
        <v>98</v>
      </c>
      <c r="F108" s="131">
        <v>2</v>
      </c>
      <c r="G108" s="131">
        <v>2</v>
      </c>
      <c r="H108" s="21">
        <v>2</v>
      </c>
      <c r="I108" s="21">
        <v>2</v>
      </c>
      <c r="J108" s="21">
        <v>2</v>
      </c>
      <c r="K108" s="21">
        <v>2</v>
      </c>
      <c r="L108" s="21"/>
      <c r="M108" s="21">
        <v>2</v>
      </c>
      <c r="N108" s="21">
        <v>2</v>
      </c>
      <c r="O108" s="21">
        <v>2</v>
      </c>
      <c r="P108" s="21">
        <v>2</v>
      </c>
      <c r="Q108" s="21">
        <v>2</v>
      </c>
      <c r="R108" s="21">
        <v>1</v>
      </c>
      <c r="S108" s="21">
        <v>0</v>
      </c>
      <c r="T108" s="21">
        <v>2</v>
      </c>
      <c r="U108" s="159">
        <v>2</v>
      </c>
      <c r="V108" s="21">
        <v>2</v>
      </c>
      <c r="W108" s="21">
        <v>1</v>
      </c>
      <c r="X108" s="21">
        <v>2</v>
      </c>
      <c r="Y108" s="21">
        <v>2</v>
      </c>
      <c r="Z108" s="21">
        <v>2</v>
      </c>
      <c r="AA108" s="21">
        <v>2</v>
      </c>
      <c r="AB108" s="21">
        <v>2</v>
      </c>
      <c r="AC108" s="21">
        <v>2</v>
      </c>
      <c r="AD108" s="21">
        <v>2</v>
      </c>
      <c r="AE108" s="21">
        <v>2</v>
      </c>
      <c r="AF108" s="21">
        <v>2</v>
      </c>
      <c r="AG108" s="21">
        <v>2</v>
      </c>
      <c r="AH108" s="21">
        <v>0</v>
      </c>
      <c r="AI108" s="21">
        <v>2</v>
      </c>
      <c r="AJ108" s="36">
        <f t="shared" si="9"/>
        <v>25</v>
      </c>
      <c r="AK108" s="37">
        <f t="shared" si="10"/>
        <v>0.86206896551724133</v>
      </c>
      <c r="AL108" s="38">
        <f t="shared" si="11"/>
        <v>2</v>
      </c>
      <c r="AM108" s="39">
        <f t="shared" si="12"/>
        <v>6.8965517241379309E-2</v>
      </c>
      <c r="AN108" s="40">
        <f t="shared" si="13"/>
        <v>2</v>
      </c>
      <c r="AO108" s="41">
        <f t="shared" si="14"/>
        <v>6.8965517241379309E-2</v>
      </c>
    </row>
    <row r="109" spans="1:41" ht="31.2" x14ac:dyDescent="0.3">
      <c r="A109" s="180"/>
      <c r="B109" s="180"/>
      <c r="C109" s="180"/>
      <c r="D109" s="184"/>
      <c r="E109" s="133" t="s">
        <v>99</v>
      </c>
      <c r="F109" s="131">
        <v>2</v>
      </c>
      <c r="G109" s="17">
        <v>0</v>
      </c>
      <c r="H109" s="21">
        <v>2</v>
      </c>
      <c r="I109" s="21">
        <v>0</v>
      </c>
      <c r="J109" s="21">
        <v>0</v>
      </c>
      <c r="K109" s="21">
        <v>1</v>
      </c>
      <c r="L109" s="21"/>
      <c r="M109" s="21">
        <v>2</v>
      </c>
      <c r="N109" s="21">
        <v>2</v>
      </c>
      <c r="O109" s="21">
        <v>0</v>
      </c>
      <c r="P109" s="21">
        <v>2</v>
      </c>
      <c r="Q109" s="21">
        <v>0</v>
      </c>
      <c r="R109" s="21">
        <v>0</v>
      </c>
      <c r="S109" s="21">
        <v>0</v>
      </c>
      <c r="T109" s="21">
        <v>2</v>
      </c>
      <c r="U109" s="159">
        <v>0</v>
      </c>
      <c r="V109" s="21">
        <v>2</v>
      </c>
      <c r="W109" s="21">
        <v>1</v>
      </c>
      <c r="X109" s="21">
        <v>2</v>
      </c>
      <c r="Y109" s="21">
        <v>0</v>
      </c>
      <c r="Z109" s="21">
        <v>1</v>
      </c>
      <c r="AA109" s="21">
        <v>0</v>
      </c>
      <c r="AB109" s="21">
        <v>0</v>
      </c>
      <c r="AC109" s="21">
        <v>2</v>
      </c>
      <c r="AD109" s="21">
        <v>0</v>
      </c>
      <c r="AE109" s="21">
        <v>0</v>
      </c>
      <c r="AF109" s="21">
        <v>0</v>
      </c>
      <c r="AG109" s="21">
        <v>0</v>
      </c>
      <c r="AH109" s="21">
        <v>0</v>
      </c>
      <c r="AI109" s="21">
        <v>0</v>
      </c>
      <c r="AJ109" s="36">
        <f t="shared" si="9"/>
        <v>9</v>
      </c>
      <c r="AK109" s="37">
        <f t="shared" si="10"/>
        <v>0.31034482758620691</v>
      </c>
      <c r="AL109" s="38">
        <f t="shared" si="11"/>
        <v>3</v>
      </c>
      <c r="AM109" s="39">
        <f t="shared" si="12"/>
        <v>0.10344827586206896</v>
      </c>
      <c r="AN109" s="40">
        <f t="shared" si="13"/>
        <v>17</v>
      </c>
      <c r="AO109" s="41">
        <f t="shared" si="14"/>
        <v>0.58620689655172409</v>
      </c>
    </row>
    <row r="110" spans="1:41" ht="31.2" x14ac:dyDescent="0.3">
      <c r="A110" s="180"/>
      <c r="B110" s="180"/>
      <c r="C110" s="180"/>
      <c r="D110" s="184"/>
      <c r="E110" s="133" t="s">
        <v>100</v>
      </c>
      <c r="F110" s="131">
        <v>2</v>
      </c>
      <c r="G110" s="17">
        <v>2</v>
      </c>
      <c r="H110" s="21">
        <v>2</v>
      </c>
      <c r="I110" s="21">
        <v>1</v>
      </c>
      <c r="J110" s="21">
        <v>2</v>
      </c>
      <c r="K110" s="21">
        <v>2</v>
      </c>
      <c r="L110" s="21"/>
      <c r="M110" s="21">
        <v>0</v>
      </c>
      <c r="N110" s="21">
        <v>2</v>
      </c>
      <c r="O110" s="21">
        <v>2</v>
      </c>
      <c r="P110" s="21">
        <v>2</v>
      </c>
      <c r="Q110" s="21">
        <v>0</v>
      </c>
      <c r="R110" s="21">
        <v>2</v>
      </c>
      <c r="S110" s="21">
        <v>0</v>
      </c>
      <c r="T110" s="21">
        <v>2</v>
      </c>
      <c r="U110" s="159">
        <v>0</v>
      </c>
      <c r="V110" s="21">
        <v>2</v>
      </c>
      <c r="W110" s="21">
        <v>0</v>
      </c>
      <c r="X110" s="21">
        <v>2</v>
      </c>
      <c r="Y110" s="21">
        <v>2</v>
      </c>
      <c r="Z110" s="21">
        <v>2</v>
      </c>
      <c r="AA110" s="21">
        <v>1</v>
      </c>
      <c r="AB110" s="21">
        <v>2</v>
      </c>
      <c r="AC110" s="21">
        <v>2</v>
      </c>
      <c r="AD110" s="21">
        <v>2</v>
      </c>
      <c r="AE110" s="21">
        <v>0</v>
      </c>
      <c r="AF110" s="21">
        <v>2</v>
      </c>
      <c r="AG110" s="21">
        <v>2</v>
      </c>
      <c r="AH110" s="21">
        <v>1</v>
      </c>
      <c r="AI110" s="21">
        <v>0</v>
      </c>
      <c r="AJ110" s="36">
        <f t="shared" si="9"/>
        <v>19</v>
      </c>
      <c r="AK110" s="37">
        <f t="shared" si="10"/>
        <v>0.65517241379310343</v>
      </c>
      <c r="AL110" s="38">
        <f t="shared" si="11"/>
        <v>3</v>
      </c>
      <c r="AM110" s="39">
        <f t="shared" si="12"/>
        <v>0.10344827586206896</v>
      </c>
      <c r="AN110" s="40">
        <f t="shared" si="13"/>
        <v>7</v>
      </c>
      <c r="AO110" s="41">
        <f t="shared" si="14"/>
        <v>0.2413793103448276</v>
      </c>
    </row>
    <row r="111" spans="1:41" ht="16.2" thickBot="1" x14ac:dyDescent="0.35">
      <c r="A111" s="177"/>
      <c r="B111" s="180"/>
      <c r="C111" s="177"/>
      <c r="D111" s="179"/>
      <c r="E111" s="133" t="s">
        <v>101</v>
      </c>
      <c r="F111" s="131">
        <v>2</v>
      </c>
      <c r="G111" s="17">
        <v>0</v>
      </c>
      <c r="H111" s="21">
        <v>2</v>
      </c>
      <c r="I111" s="21">
        <v>0</v>
      </c>
      <c r="J111" s="21">
        <v>2</v>
      </c>
      <c r="K111" s="21">
        <v>2</v>
      </c>
      <c r="L111" s="21"/>
      <c r="M111" s="21">
        <v>0</v>
      </c>
      <c r="N111" s="21">
        <v>2</v>
      </c>
      <c r="O111" s="21">
        <v>0</v>
      </c>
      <c r="P111" s="21">
        <v>2</v>
      </c>
      <c r="Q111" s="21">
        <v>2</v>
      </c>
      <c r="R111" s="21">
        <v>2</v>
      </c>
      <c r="S111" s="21">
        <v>0</v>
      </c>
      <c r="T111" s="21">
        <v>2</v>
      </c>
      <c r="U111" s="159">
        <v>2</v>
      </c>
      <c r="V111" s="21">
        <v>2</v>
      </c>
      <c r="W111" s="21">
        <v>0</v>
      </c>
      <c r="X111" s="21">
        <v>2</v>
      </c>
      <c r="Y111" s="21">
        <v>2</v>
      </c>
      <c r="Z111" s="21">
        <v>2</v>
      </c>
      <c r="AA111" s="21">
        <v>0</v>
      </c>
      <c r="AB111" s="21">
        <v>0</v>
      </c>
      <c r="AC111" s="21">
        <v>2</v>
      </c>
      <c r="AD111" s="21">
        <v>0</v>
      </c>
      <c r="AE111" s="21">
        <v>0</v>
      </c>
      <c r="AF111" s="21">
        <v>1</v>
      </c>
      <c r="AG111" s="21">
        <v>2</v>
      </c>
      <c r="AH111" s="21">
        <v>0</v>
      </c>
      <c r="AI111" s="21">
        <v>2</v>
      </c>
      <c r="AJ111" s="36">
        <f t="shared" si="9"/>
        <v>17</v>
      </c>
      <c r="AK111" s="37">
        <f t="shared" si="10"/>
        <v>0.58620689655172409</v>
      </c>
      <c r="AL111" s="38">
        <f t="shared" si="11"/>
        <v>1</v>
      </c>
      <c r="AM111" s="39">
        <f t="shared" si="12"/>
        <v>3.4482758620689655E-2</v>
      </c>
      <c r="AN111" s="40">
        <f t="shared" si="13"/>
        <v>11</v>
      </c>
      <c r="AO111" s="41">
        <f t="shared" si="14"/>
        <v>0.37931034482758619</v>
      </c>
    </row>
    <row r="112" spans="1:41" ht="47.4" thickBot="1" x14ac:dyDescent="0.35">
      <c r="A112" s="124">
        <v>5</v>
      </c>
      <c r="B112" s="131" t="s">
        <v>246</v>
      </c>
      <c r="C112" s="96" t="s">
        <v>5</v>
      </c>
      <c r="D112" s="129" t="s">
        <v>5</v>
      </c>
      <c r="E112" s="86" t="s">
        <v>102</v>
      </c>
      <c r="F112" s="131">
        <v>2</v>
      </c>
      <c r="G112" s="131">
        <v>1</v>
      </c>
      <c r="H112" s="143">
        <v>2</v>
      </c>
      <c r="I112" s="143">
        <v>1</v>
      </c>
      <c r="J112" s="143">
        <v>1</v>
      </c>
      <c r="K112" s="143">
        <v>1</v>
      </c>
      <c r="L112" s="143"/>
      <c r="M112" s="143">
        <v>2</v>
      </c>
      <c r="N112" s="143">
        <v>1</v>
      </c>
      <c r="O112" s="143">
        <v>1</v>
      </c>
      <c r="P112" s="143">
        <v>1</v>
      </c>
      <c r="Q112" s="143">
        <v>2</v>
      </c>
      <c r="R112" s="143">
        <v>1</v>
      </c>
      <c r="S112" s="21">
        <v>0</v>
      </c>
      <c r="T112" s="21">
        <v>1</v>
      </c>
      <c r="U112" s="159">
        <v>1</v>
      </c>
      <c r="V112" s="21">
        <v>2</v>
      </c>
      <c r="W112" s="21">
        <v>1</v>
      </c>
      <c r="X112" s="21">
        <v>2</v>
      </c>
      <c r="Y112" s="21">
        <v>2</v>
      </c>
      <c r="Z112" s="21">
        <v>1</v>
      </c>
      <c r="AA112" s="21">
        <v>2</v>
      </c>
      <c r="AB112" s="21">
        <v>1</v>
      </c>
      <c r="AC112" s="21">
        <v>1</v>
      </c>
      <c r="AD112" s="21">
        <v>0</v>
      </c>
      <c r="AE112" s="21">
        <v>2</v>
      </c>
      <c r="AF112" s="21">
        <v>2</v>
      </c>
      <c r="AG112" s="21">
        <v>1</v>
      </c>
      <c r="AH112" s="21">
        <v>1</v>
      </c>
      <c r="AI112" s="21">
        <v>1</v>
      </c>
      <c r="AJ112" s="36">
        <f t="shared" si="9"/>
        <v>10</v>
      </c>
      <c r="AK112" s="37">
        <f t="shared" si="10"/>
        <v>0.34482758620689657</v>
      </c>
      <c r="AL112" s="38">
        <f t="shared" si="11"/>
        <v>17</v>
      </c>
      <c r="AM112" s="39">
        <f t="shared" si="12"/>
        <v>0.58620689655172409</v>
      </c>
      <c r="AN112" s="40">
        <f t="shared" si="13"/>
        <v>2</v>
      </c>
      <c r="AO112" s="41">
        <f t="shared" si="14"/>
        <v>6.8965517241379309E-2</v>
      </c>
    </row>
    <row r="113" spans="1:41" ht="31.2" x14ac:dyDescent="0.3">
      <c r="A113" s="176">
        <v>6</v>
      </c>
      <c r="B113" s="2" t="s">
        <v>74</v>
      </c>
      <c r="C113" s="176" t="s">
        <v>5</v>
      </c>
      <c r="D113" s="178" t="s">
        <v>5</v>
      </c>
      <c r="E113" s="133" t="s">
        <v>105</v>
      </c>
      <c r="F113" s="131">
        <v>2</v>
      </c>
      <c r="G113" s="131">
        <v>2</v>
      </c>
      <c r="H113" s="21">
        <v>2</v>
      </c>
      <c r="I113" s="21">
        <v>0</v>
      </c>
      <c r="J113" s="21">
        <v>2</v>
      </c>
      <c r="K113" s="21">
        <v>2</v>
      </c>
      <c r="L113" s="21"/>
      <c r="M113" s="21">
        <v>2</v>
      </c>
      <c r="N113" s="21">
        <v>0</v>
      </c>
      <c r="O113" s="143">
        <v>2</v>
      </c>
      <c r="P113" s="21">
        <v>0</v>
      </c>
      <c r="Q113" s="21">
        <v>2</v>
      </c>
      <c r="R113" s="21">
        <v>0</v>
      </c>
      <c r="S113" s="21">
        <v>0</v>
      </c>
      <c r="T113" s="21">
        <v>0</v>
      </c>
      <c r="U113" s="159">
        <v>2</v>
      </c>
      <c r="V113" s="21">
        <v>2</v>
      </c>
      <c r="W113" s="21">
        <v>2</v>
      </c>
      <c r="X113" s="21">
        <v>2</v>
      </c>
      <c r="Y113" s="21">
        <v>1</v>
      </c>
      <c r="Z113" s="21">
        <v>1</v>
      </c>
      <c r="AA113" s="35">
        <v>0</v>
      </c>
      <c r="AB113" s="21">
        <v>2</v>
      </c>
      <c r="AC113" s="21">
        <v>2</v>
      </c>
      <c r="AD113" s="21">
        <v>0</v>
      </c>
      <c r="AE113" s="21">
        <v>0</v>
      </c>
      <c r="AF113" s="21">
        <v>0</v>
      </c>
      <c r="AG113" s="21">
        <v>0</v>
      </c>
      <c r="AH113" s="21">
        <v>2</v>
      </c>
      <c r="AI113" s="21">
        <v>0</v>
      </c>
      <c r="AJ113" s="36">
        <f t="shared" si="9"/>
        <v>15</v>
      </c>
      <c r="AK113" s="37">
        <f t="shared" si="10"/>
        <v>0.51724137931034486</v>
      </c>
      <c r="AL113" s="38">
        <f t="shared" si="11"/>
        <v>2</v>
      </c>
      <c r="AM113" s="39">
        <f t="shared" si="12"/>
        <v>6.8965517241379309E-2</v>
      </c>
      <c r="AN113" s="40">
        <f t="shared" si="13"/>
        <v>12</v>
      </c>
      <c r="AO113" s="41">
        <f t="shared" si="14"/>
        <v>0.41379310344827586</v>
      </c>
    </row>
    <row r="114" spans="1:41" x14ac:dyDescent="0.3">
      <c r="A114" s="180"/>
      <c r="B114" s="2" t="s">
        <v>103</v>
      </c>
      <c r="C114" s="180"/>
      <c r="D114" s="184"/>
      <c r="E114" s="133" t="s">
        <v>106</v>
      </c>
      <c r="F114" s="131">
        <v>2</v>
      </c>
      <c r="G114" s="131">
        <v>2</v>
      </c>
      <c r="H114" s="21">
        <v>2</v>
      </c>
      <c r="I114" s="21">
        <v>0</v>
      </c>
      <c r="J114" s="21">
        <v>2</v>
      </c>
      <c r="K114" s="21">
        <v>2</v>
      </c>
      <c r="L114" s="21"/>
      <c r="M114" s="21">
        <v>2</v>
      </c>
      <c r="N114" s="21">
        <v>2</v>
      </c>
      <c r="O114" s="143">
        <v>2</v>
      </c>
      <c r="P114" s="21">
        <v>0</v>
      </c>
      <c r="Q114" s="21">
        <v>2</v>
      </c>
      <c r="R114" s="21">
        <v>2</v>
      </c>
      <c r="S114" s="21">
        <v>0</v>
      </c>
      <c r="T114" s="21">
        <v>2</v>
      </c>
      <c r="U114" s="159">
        <v>0</v>
      </c>
      <c r="V114" s="21">
        <v>2</v>
      </c>
      <c r="W114" s="21">
        <v>2</v>
      </c>
      <c r="X114" s="21">
        <v>1</v>
      </c>
      <c r="Y114" s="21">
        <v>1</v>
      </c>
      <c r="Z114" s="21">
        <v>0</v>
      </c>
      <c r="AA114" s="21">
        <v>2</v>
      </c>
      <c r="AB114" s="21">
        <v>2</v>
      </c>
      <c r="AC114" s="21">
        <v>2</v>
      </c>
      <c r="AD114" s="21">
        <v>0</v>
      </c>
      <c r="AE114" s="21">
        <v>0</v>
      </c>
      <c r="AF114" s="21">
        <v>0</v>
      </c>
      <c r="AG114" s="21">
        <v>2</v>
      </c>
      <c r="AH114" s="21">
        <v>2</v>
      </c>
      <c r="AI114" s="21">
        <v>0</v>
      </c>
      <c r="AJ114" s="36">
        <f t="shared" si="9"/>
        <v>18</v>
      </c>
      <c r="AK114" s="37">
        <f t="shared" si="10"/>
        <v>0.62068965517241381</v>
      </c>
      <c r="AL114" s="38">
        <f t="shared" si="11"/>
        <v>2</v>
      </c>
      <c r="AM114" s="39">
        <f t="shared" si="12"/>
        <v>6.8965517241379309E-2</v>
      </c>
      <c r="AN114" s="40">
        <f t="shared" si="13"/>
        <v>9</v>
      </c>
      <c r="AO114" s="41">
        <f t="shared" si="14"/>
        <v>0.31034482758620691</v>
      </c>
    </row>
    <row r="115" spans="1:41" ht="47.4" thickBot="1" x14ac:dyDescent="0.35">
      <c r="A115" s="177"/>
      <c r="B115" s="4" t="s">
        <v>104</v>
      </c>
      <c r="C115" s="177"/>
      <c r="D115" s="179"/>
      <c r="E115" s="133" t="s">
        <v>107</v>
      </c>
      <c r="F115" s="131">
        <v>2</v>
      </c>
      <c r="G115" s="17">
        <v>2</v>
      </c>
      <c r="H115" s="21">
        <v>2</v>
      </c>
      <c r="I115" s="21">
        <v>0</v>
      </c>
      <c r="J115" s="21">
        <v>2</v>
      </c>
      <c r="K115" s="21">
        <v>2</v>
      </c>
      <c r="L115" s="21"/>
      <c r="M115" s="21">
        <v>2</v>
      </c>
      <c r="N115" s="21">
        <v>2</v>
      </c>
      <c r="O115" s="143">
        <v>2</v>
      </c>
      <c r="P115" s="21">
        <v>0</v>
      </c>
      <c r="Q115" s="21">
        <v>2</v>
      </c>
      <c r="R115" s="21">
        <v>2</v>
      </c>
      <c r="S115" s="21">
        <v>0</v>
      </c>
      <c r="T115" s="21">
        <v>2</v>
      </c>
      <c r="U115" s="159">
        <v>2</v>
      </c>
      <c r="V115" s="21">
        <v>2</v>
      </c>
      <c r="W115" s="21">
        <v>0</v>
      </c>
      <c r="X115" s="21">
        <v>2</v>
      </c>
      <c r="Y115" s="21">
        <v>2</v>
      </c>
      <c r="Z115" s="21">
        <v>1</v>
      </c>
      <c r="AA115" s="21">
        <v>2</v>
      </c>
      <c r="AB115" s="21">
        <v>0</v>
      </c>
      <c r="AC115" s="21">
        <v>2</v>
      </c>
      <c r="AD115" s="21">
        <v>2</v>
      </c>
      <c r="AE115" s="21">
        <v>0</v>
      </c>
      <c r="AF115" s="21">
        <v>1</v>
      </c>
      <c r="AG115" s="21">
        <v>2</v>
      </c>
      <c r="AH115" s="21">
        <v>2</v>
      </c>
      <c r="AI115" s="21">
        <v>0</v>
      </c>
      <c r="AJ115" s="36">
        <f t="shared" si="9"/>
        <v>20</v>
      </c>
      <c r="AK115" s="37">
        <f t="shared" si="10"/>
        <v>0.68965517241379315</v>
      </c>
      <c r="AL115" s="38">
        <f t="shared" si="11"/>
        <v>2</v>
      </c>
      <c r="AM115" s="39">
        <f t="shared" si="12"/>
        <v>6.8965517241379309E-2</v>
      </c>
      <c r="AN115" s="40">
        <f t="shared" si="13"/>
        <v>7</v>
      </c>
      <c r="AO115" s="41">
        <f t="shared" si="14"/>
        <v>0.2413793103448276</v>
      </c>
    </row>
    <row r="116" spans="1:41" ht="31.2" x14ac:dyDescent="0.3">
      <c r="A116" s="176">
        <v>7</v>
      </c>
      <c r="B116" s="2" t="s">
        <v>108</v>
      </c>
      <c r="C116" s="185" t="s">
        <v>5</v>
      </c>
      <c r="D116" s="178" t="s">
        <v>5</v>
      </c>
      <c r="E116" s="85" t="s">
        <v>110</v>
      </c>
      <c r="F116" s="90"/>
      <c r="G116" s="90"/>
      <c r="H116" s="91"/>
      <c r="I116" s="91"/>
      <c r="J116" s="91"/>
      <c r="K116" s="91"/>
      <c r="L116" s="91"/>
      <c r="M116" s="91"/>
      <c r="N116" s="91"/>
      <c r="O116" s="91"/>
      <c r="P116" s="91"/>
      <c r="Q116" s="91"/>
      <c r="R116" s="91"/>
      <c r="S116" s="91"/>
      <c r="T116" s="91"/>
      <c r="U116" s="160"/>
      <c r="V116" s="91"/>
      <c r="W116" s="91"/>
      <c r="X116" s="91"/>
      <c r="Y116" s="91"/>
      <c r="Z116" s="91"/>
      <c r="AA116" s="91"/>
      <c r="AB116" s="91"/>
      <c r="AC116" s="91"/>
      <c r="AD116" s="91"/>
      <c r="AE116" s="91"/>
      <c r="AF116" s="91"/>
      <c r="AG116" s="91"/>
      <c r="AH116" s="91"/>
      <c r="AI116" s="91"/>
      <c r="AJ116" s="36"/>
      <c r="AK116" s="37"/>
      <c r="AL116" s="38"/>
      <c r="AM116" s="39"/>
      <c r="AN116" s="40"/>
      <c r="AO116" s="41"/>
    </row>
    <row r="117" spans="1:41" ht="46.8" x14ac:dyDescent="0.3">
      <c r="A117" s="180"/>
      <c r="B117" s="2" t="s">
        <v>109</v>
      </c>
      <c r="C117" s="186"/>
      <c r="D117" s="184"/>
      <c r="E117" s="133" t="s">
        <v>111</v>
      </c>
      <c r="F117" s="131">
        <v>2</v>
      </c>
      <c r="G117" s="131">
        <v>2</v>
      </c>
      <c r="H117" s="21">
        <v>2</v>
      </c>
      <c r="I117" s="21">
        <v>2</v>
      </c>
      <c r="J117" s="21">
        <v>2</v>
      </c>
      <c r="K117" s="21">
        <v>2</v>
      </c>
      <c r="L117" s="21"/>
      <c r="M117" s="21">
        <v>2</v>
      </c>
      <c r="N117" s="21">
        <v>2</v>
      </c>
      <c r="O117" s="21">
        <v>2</v>
      </c>
      <c r="P117" s="21">
        <v>2</v>
      </c>
      <c r="Q117" s="21">
        <v>2</v>
      </c>
      <c r="R117" s="21">
        <v>0</v>
      </c>
      <c r="S117" s="21">
        <v>2</v>
      </c>
      <c r="T117" s="21">
        <v>2</v>
      </c>
      <c r="U117" s="159">
        <v>2</v>
      </c>
      <c r="V117" s="21">
        <v>2</v>
      </c>
      <c r="W117" s="21">
        <v>2</v>
      </c>
      <c r="X117" s="21">
        <v>2</v>
      </c>
      <c r="Y117" s="21">
        <v>2</v>
      </c>
      <c r="Z117" s="21">
        <v>2</v>
      </c>
      <c r="AA117" s="21">
        <v>2</v>
      </c>
      <c r="AB117" s="21">
        <v>2</v>
      </c>
      <c r="AC117" s="21">
        <v>2</v>
      </c>
      <c r="AD117" s="21">
        <v>2</v>
      </c>
      <c r="AE117" s="21">
        <v>2</v>
      </c>
      <c r="AF117" s="21">
        <v>2</v>
      </c>
      <c r="AG117" s="21">
        <v>2</v>
      </c>
      <c r="AH117" s="21">
        <v>2</v>
      </c>
      <c r="AI117" s="21">
        <v>2</v>
      </c>
      <c r="AJ117" s="36">
        <f t="shared" si="9"/>
        <v>28</v>
      </c>
      <c r="AK117" s="37">
        <f t="shared" si="10"/>
        <v>0.96551724137931039</v>
      </c>
      <c r="AL117" s="38">
        <f t="shared" si="11"/>
        <v>0</v>
      </c>
      <c r="AM117" s="39">
        <f t="shared" si="12"/>
        <v>0</v>
      </c>
      <c r="AN117" s="40">
        <f t="shared" si="13"/>
        <v>1</v>
      </c>
      <c r="AO117" s="41">
        <f t="shared" si="14"/>
        <v>3.4482758620689655E-2</v>
      </c>
    </row>
    <row r="118" spans="1:41" ht="31.2" x14ac:dyDescent="0.3">
      <c r="A118" s="180"/>
      <c r="B118" s="3"/>
      <c r="C118" s="186"/>
      <c r="D118" s="184"/>
      <c r="E118" s="133" t="s">
        <v>112</v>
      </c>
      <c r="F118" s="131">
        <v>2</v>
      </c>
      <c r="G118" s="131">
        <v>2</v>
      </c>
      <c r="H118" s="21">
        <v>2</v>
      </c>
      <c r="I118" s="21">
        <v>2</v>
      </c>
      <c r="J118" s="21">
        <v>2</v>
      </c>
      <c r="K118" s="21">
        <v>2</v>
      </c>
      <c r="L118" s="21"/>
      <c r="M118" s="21">
        <v>2</v>
      </c>
      <c r="N118" s="21">
        <v>2</v>
      </c>
      <c r="O118" s="21">
        <v>2</v>
      </c>
      <c r="P118" s="21">
        <v>2</v>
      </c>
      <c r="Q118" s="21">
        <v>2</v>
      </c>
      <c r="R118" s="21">
        <v>0</v>
      </c>
      <c r="S118" s="21">
        <v>0</v>
      </c>
      <c r="T118" s="21">
        <v>2</v>
      </c>
      <c r="U118" s="159">
        <v>0</v>
      </c>
      <c r="V118" s="21">
        <v>2</v>
      </c>
      <c r="W118" s="21">
        <v>2</v>
      </c>
      <c r="X118" s="21">
        <v>2</v>
      </c>
      <c r="Y118" s="21">
        <v>2</v>
      </c>
      <c r="Z118" s="21">
        <v>2</v>
      </c>
      <c r="AA118" s="21">
        <v>2</v>
      </c>
      <c r="AB118" s="21">
        <v>2</v>
      </c>
      <c r="AC118" s="21">
        <v>2</v>
      </c>
      <c r="AD118" s="21">
        <v>2</v>
      </c>
      <c r="AE118" s="21">
        <v>2</v>
      </c>
      <c r="AF118" s="21">
        <v>0</v>
      </c>
      <c r="AG118" s="21">
        <v>2</v>
      </c>
      <c r="AH118" s="21">
        <v>2</v>
      </c>
      <c r="AI118" s="21">
        <v>2</v>
      </c>
      <c r="AJ118" s="36">
        <f t="shared" si="9"/>
        <v>25</v>
      </c>
      <c r="AK118" s="37">
        <f t="shared" si="10"/>
        <v>0.86206896551724133</v>
      </c>
      <c r="AL118" s="38">
        <f t="shared" si="11"/>
        <v>0</v>
      </c>
      <c r="AM118" s="39">
        <f t="shared" si="12"/>
        <v>0</v>
      </c>
      <c r="AN118" s="40">
        <f t="shared" si="13"/>
        <v>4</v>
      </c>
      <c r="AO118" s="41">
        <f t="shared" si="14"/>
        <v>0.13793103448275862</v>
      </c>
    </row>
    <row r="119" spans="1:41" ht="46.8" x14ac:dyDescent="0.3">
      <c r="A119" s="180"/>
      <c r="B119" s="3"/>
      <c r="C119" s="186"/>
      <c r="D119" s="184"/>
      <c r="E119" s="45" t="s">
        <v>279</v>
      </c>
      <c r="F119" s="131">
        <v>2</v>
      </c>
      <c r="G119" s="131">
        <v>2</v>
      </c>
      <c r="H119" s="21">
        <v>2</v>
      </c>
      <c r="I119" s="21">
        <v>2</v>
      </c>
      <c r="J119" s="21">
        <v>2</v>
      </c>
      <c r="K119" s="21">
        <v>2</v>
      </c>
      <c r="L119" s="21"/>
      <c r="M119" s="21">
        <v>2</v>
      </c>
      <c r="N119" s="21">
        <v>2</v>
      </c>
      <c r="O119" s="21">
        <v>2</v>
      </c>
      <c r="P119" s="21">
        <v>2</v>
      </c>
      <c r="Q119" s="21">
        <v>2</v>
      </c>
      <c r="R119" s="21">
        <v>0</v>
      </c>
      <c r="S119" s="21">
        <v>0</v>
      </c>
      <c r="T119" s="21">
        <v>2</v>
      </c>
      <c r="U119" s="159">
        <v>0</v>
      </c>
      <c r="V119" s="21">
        <v>2</v>
      </c>
      <c r="W119" s="21">
        <v>2</v>
      </c>
      <c r="X119" s="21">
        <v>2</v>
      </c>
      <c r="Y119" s="21">
        <v>2</v>
      </c>
      <c r="Z119" s="21">
        <v>2</v>
      </c>
      <c r="AA119" s="21">
        <v>2</v>
      </c>
      <c r="AB119" s="21">
        <v>2</v>
      </c>
      <c r="AC119" s="21">
        <v>2</v>
      </c>
      <c r="AD119" s="21">
        <v>2</v>
      </c>
      <c r="AE119" s="21">
        <v>2</v>
      </c>
      <c r="AF119" s="21">
        <v>0</v>
      </c>
      <c r="AG119" s="21">
        <v>2</v>
      </c>
      <c r="AH119" s="21">
        <v>2</v>
      </c>
      <c r="AI119" s="21">
        <v>2</v>
      </c>
      <c r="AJ119" s="36">
        <f t="shared" si="9"/>
        <v>25</v>
      </c>
      <c r="AK119" s="37">
        <f t="shared" si="10"/>
        <v>0.86206896551724133</v>
      </c>
      <c r="AL119" s="38">
        <f t="shared" si="11"/>
        <v>0</v>
      </c>
      <c r="AM119" s="39">
        <f t="shared" si="12"/>
        <v>0</v>
      </c>
      <c r="AN119" s="40">
        <f t="shared" si="13"/>
        <v>4</v>
      </c>
      <c r="AO119" s="41">
        <f t="shared" si="14"/>
        <v>0.13793103448275862</v>
      </c>
    </row>
    <row r="120" spans="1:41" ht="31.2" x14ac:dyDescent="0.3">
      <c r="A120" s="180"/>
      <c r="B120" s="3"/>
      <c r="C120" s="186"/>
      <c r="D120" s="184"/>
      <c r="E120" s="45" t="s">
        <v>278</v>
      </c>
      <c r="F120" s="131">
        <v>2</v>
      </c>
      <c r="G120" s="131">
        <v>2</v>
      </c>
      <c r="H120" s="21">
        <v>2</v>
      </c>
      <c r="I120" s="21">
        <v>2</v>
      </c>
      <c r="J120" s="21">
        <v>2</v>
      </c>
      <c r="K120" s="21">
        <v>2</v>
      </c>
      <c r="L120" s="21"/>
      <c r="M120" s="21">
        <v>2</v>
      </c>
      <c r="N120" s="21">
        <v>2</v>
      </c>
      <c r="O120" s="21">
        <v>2</v>
      </c>
      <c r="P120" s="21">
        <v>2</v>
      </c>
      <c r="Q120" s="21">
        <v>2</v>
      </c>
      <c r="R120" s="21">
        <v>2</v>
      </c>
      <c r="S120" s="21">
        <v>2</v>
      </c>
      <c r="T120" s="21">
        <v>2</v>
      </c>
      <c r="U120" s="159">
        <v>2</v>
      </c>
      <c r="V120" s="21">
        <v>2</v>
      </c>
      <c r="W120" s="21">
        <v>2</v>
      </c>
      <c r="X120" s="21">
        <v>2</v>
      </c>
      <c r="Y120" s="21">
        <v>2</v>
      </c>
      <c r="Z120" s="21">
        <v>2</v>
      </c>
      <c r="AA120" s="21">
        <v>2</v>
      </c>
      <c r="AB120" s="21">
        <v>2</v>
      </c>
      <c r="AC120" s="21">
        <v>2</v>
      </c>
      <c r="AD120" s="21">
        <v>2</v>
      </c>
      <c r="AE120" s="21">
        <v>2</v>
      </c>
      <c r="AF120" s="21">
        <v>0</v>
      </c>
      <c r="AG120" s="21">
        <v>2</v>
      </c>
      <c r="AH120" s="21">
        <v>2</v>
      </c>
      <c r="AI120" s="21">
        <v>2</v>
      </c>
      <c r="AJ120" s="36">
        <f t="shared" si="9"/>
        <v>28</v>
      </c>
      <c r="AK120" s="37">
        <f t="shared" si="10"/>
        <v>0.96551724137931039</v>
      </c>
      <c r="AL120" s="38">
        <f t="shared" si="11"/>
        <v>0</v>
      </c>
      <c r="AM120" s="39">
        <f t="shared" si="12"/>
        <v>0</v>
      </c>
      <c r="AN120" s="40">
        <f t="shared" si="13"/>
        <v>1</v>
      </c>
      <c r="AO120" s="41">
        <f t="shared" si="14"/>
        <v>3.4482758620689655E-2</v>
      </c>
    </row>
    <row r="121" spans="1:41" ht="31.8" thickBot="1" x14ac:dyDescent="0.35">
      <c r="A121" s="177"/>
      <c r="B121" s="5"/>
      <c r="C121" s="187"/>
      <c r="D121" s="179"/>
      <c r="E121" s="133" t="s">
        <v>113</v>
      </c>
      <c r="F121" s="131">
        <v>2</v>
      </c>
      <c r="G121" s="131">
        <v>2</v>
      </c>
      <c r="H121" s="21">
        <v>2</v>
      </c>
      <c r="I121" s="21">
        <v>2</v>
      </c>
      <c r="J121" s="21">
        <v>2</v>
      </c>
      <c r="K121" s="21">
        <v>2</v>
      </c>
      <c r="L121" s="21"/>
      <c r="M121" s="21">
        <v>2</v>
      </c>
      <c r="N121" s="21">
        <v>2</v>
      </c>
      <c r="O121" s="21">
        <v>2</v>
      </c>
      <c r="P121" s="21">
        <v>2</v>
      </c>
      <c r="Q121" s="21">
        <v>2</v>
      </c>
      <c r="R121" s="21">
        <v>0</v>
      </c>
      <c r="S121" s="21">
        <v>0</v>
      </c>
      <c r="T121" s="21">
        <v>2</v>
      </c>
      <c r="U121" s="159">
        <v>2</v>
      </c>
      <c r="V121" s="21">
        <v>2</v>
      </c>
      <c r="W121" s="21">
        <v>2</v>
      </c>
      <c r="X121" s="21">
        <v>2</v>
      </c>
      <c r="Y121" s="21">
        <v>2</v>
      </c>
      <c r="Z121" s="21">
        <v>2</v>
      </c>
      <c r="AA121" s="21">
        <v>2</v>
      </c>
      <c r="AB121" s="21">
        <v>2</v>
      </c>
      <c r="AC121" s="21">
        <v>2</v>
      </c>
      <c r="AD121" s="21">
        <v>2</v>
      </c>
      <c r="AE121" s="21">
        <v>2</v>
      </c>
      <c r="AF121" s="21">
        <v>0</v>
      </c>
      <c r="AG121" s="21">
        <v>2</v>
      </c>
      <c r="AH121" s="21">
        <v>2</v>
      </c>
      <c r="AI121" s="21">
        <v>2</v>
      </c>
      <c r="AJ121" s="36">
        <f t="shared" si="9"/>
        <v>26</v>
      </c>
      <c r="AK121" s="37">
        <f t="shared" si="10"/>
        <v>0.89655172413793105</v>
      </c>
      <c r="AL121" s="38">
        <f t="shared" si="11"/>
        <v>0</v>
      </c>
      <c r="AM121" s="39">
        <f t="shared" si="12"/>
        <v>0</v>
      </c>
      <c r="AN121" s="40">
        <f t="shared" si="13"/>
        <v>3</v>
      </c>
      <c r="AO121" s="41">
        <f t="shared" si="14"/>
        <v>0.10344827586206896</v>
      </c>
    </row>
    <row r="122" spans="1:41" ht="31.2" x14ac:dyDescent="0.3">
      <c r="A122" s="176">
        <v>8</v>
      </c>
      <c r="B122" s="176" t="s">
        <v>114</v>
      </c>
      <c r="C122" s="176" t="s">
        <v>5</v>
      </c>
      <c r="D122" s="178" t="s">
        <v>5</v>
      </c>
      <c r="E122" s="133" t="s">
        <v>115</v>
      </c>
      <c r="F122" s="131">
        <v>2</v>
      </c>
      <c r="G122" s="131">
        <v>2</v>
      </c>
      <c r="H122" s="21">
        <v>1</v>
      </c>
      <c r="I122" s="21">
        <v>0</v>
      </c>
      <c r="J122" s="21">
        <v>0</v>
      </c>
      <c r="K122" s="21">
        <v>2</v>
      </c>
      <c r="L122" s="21"/>
      <c r="M122" s="21">
        <v>2</v>
      </c>
      <c r="N122" s="21">
        <v>2</v>
      </c>
      <c r="O122" s="21">
        <v>2</v>
      </c>
      <c r="P122" s="21">
        <v>2</v>
      </c>
      <c r="Q122" s="21">
        <v>2</v>
      </c>
      <c r="R122" s="21">
        <v>0</v>
      </c>
      <c r="S122" s="21">
        <v>2</v>
      </c>
      <c r="T122" s="21">
        <v>2</v>
      </c>
      <c r="U122" s="159">
        <v>2</v>
      </c>
      <c r="V122" s="21">
        <v>2</v>
      </c>
      <c r="W122" s="21">
        <v>1</v>
      </c>
      <c r="X122" s="21">
        <v>2</v>
      </c>
      <c r="Y122" s="21">
        <v>2</v>
      </c>
      <c r="Z122" s="21">
        <v>2</v>
      </c>
      <c r="AA122" s="21">
        <v>0</v>
      </c>
      <c r="AB122" s="21">
        <v>1</v>
      </c>
      <c r="AC122" s="21">
        <v>2</v>
      </c>
      <c r="AD122" s="21">
        <v>1</v>
      </c>
      <c r="AE122" s="21">
        <v>1</v>
      </c>
      <c r="AF122" s="21">
        <v>0</v>
      </c>
      <c r="AG122" s="21">
        <v>1</v>
      </c>
      <c r="AH122" s="21">
        <v>2</v>
      </c>
      <c r="AI122" s="21">
        <v>0</v>
      </c>
      <c r="AJ122" s="36">
        <f t="shared" si="9"/>
        <v>17</v>
      </c>
      <c r="AK122" s="37">
        <f t="shared" si="10"/>
        <v>0.58620689655172409</v>
      </c>
      <c r="AL122" s="38">
        <f t="shared" si="11"/>
        <v>6</v>
      </c>
      <c r="AM122" s="39">
        <f t="shared" si="12"/>
        <v>0.20689655172413793</v>
      </c>
      <c r="AN122" s="40">
        <f t="shared" si="13"/>
        <v>6</v>
      </c>
      <c r="AO122" s="41">
        <f t="shared" si="14"/>
        <v>0.20689655172413793</v>
      </c>
    </row>
    <row r="123" spans="1:41" x14ac:dyDescent="0.3">
      <c r="A123" s="180"/>
      <c r="B123" s="180"/>
      <c r="C123" s="180"/>
      <c r="D123" s="184"/>
      <c r="E123" s="133" t="s">
        <v>116</v>
      </c>
      <c r="F123" s="131">
        <v>2</v>
      </c>
      <c r="G123" s="131">
        <v>2</v>
      </c>
      <c r="H123" s="21">
        <v>2</v>
      </c>
      <c r="I123" s="21">
        <v>2</v>
      </c>
      <c r="J123" s="21">
        <v>0</v>
      </c>
      <c r="K123" s="21">
        <v>2</v>
      </c>
      <c r="L123" s="21"/>
      <c r="M123" s="21">
        <v>0</v>
      </c>
      <c r="N123" s="21">
        <v>0</v>
      </c>
      <c r="O123" s="21">
        <v>2</v>
      </c>
      <c r="P123" s="21">
        <v>0</v>
      </c>
      <c r="Q123" s="21">
        <v>0</v>
      </c>
      <c r="R123" s="21">
        <v>2</v>
      </c>
      <c r="S123" s="21">
        <v>0</v>
      </c>
      <c r="T123" s="21">
        <v>0</v>
      </c>
      <c r="U123" s="159">
        <v>2</v>
      </c>
      <c r="V123" s="21">
        <v>2</v>
      </c>
      <c r="W123" s="21">
        <v>0</v>
      </c>
      <c r="X123" s="21">
        <v>2</v>
      </c>
      <c r="Y123" s="21">
        <v>0</v>
      </c>
      <c r="Z123" s="21">
        <v>1</v>
      </c>
      <c r="AA123" s="21">
        <v>1</v>
      </c>
      <c r="AB123" s="21">
        <v>0</v>
      </c>
      <c r="AC123" s="21">
        <v>2</v>
      </c>
      <c r="AD123" s="21">
        <v>1</v>
      </c>
      <c r="AE123" s="21">
        <v>2</v>
      </c>
      <c r="AF123" s="21">
        <v>0</v>
      </c>
      <c r="AG123" s="21">
        <v>2</v>
      </c>
      <c r="AH123" s="21">
        <v>2</v>
      </c>
      <c r="AI123" s="21">
        <v>0</v>
      </c>
      <c r="AJ123" s="36">
        <f t="shared" si="9"/>
        <v>14</v>
      </c>
      <c r="AK123" s="37">
        <f t="shared" si="10"/>
        <v>0.48275862068965519</v>
      </c>
      <c r="AL123" s="38">
        <f t="shared" si="11"/>
        <v>3</v>
      </c>
      <c r="AM123" s="39">
        <f t="shared" si="12"/>
        <v>0.10344827586206896</v>
      </c>
      <c r="AN123" s="40">
        <f t="shared" si="13"/>
        <v>12</v>
      </c>
      <c r="AO123" s="41">
        <f t="shared" si="14"/>
        <v>0.41379310344827586</v>
      </c>
    </row>
    <row r="124" spans="1:41" x14ac:dyDescent="0.3">
      <c r="A124" s="180"/>
      <c r="B124" s="180"/>
      <c r="C124" s="180"/>
      <c r="D124" s="184"/>
      <c r="E124" s="133" t="s">
        <v>117</v>
      </c>
      <c r="F124" s="131">
        <v>1</v>
      </c>
      <c r="G124" s="131">
        <v>2</v>
      </c>
      <c r="H124" s="21">
        <v>1</v>
      </c>
      <c r="I124" s="21">
        <v>0</v>
      </c>
      <c r="J124" s="21">
        <v>1</v>
      </c>
      <c r="K124" s="21">
        <v>2</v>
      </c>
      <c r="L124" s="21"/>
      <c r="M124" s="21">
        <v>0</v>
      </c>
      <c r="N124" s="21">
        <v>0</v>
      </c>
      <c r="O124" s="21">
        <v>0</v>
      </c>
      <c r="P124" s="21">
        <v>0</v>
      </c>
      <c r="Q124" s="21">
        <v>0</v>
      </c>
      <c r="R124" s="21">
        <v>0</v>
      </c>
      <c r="S124" s="21">
        <v>2</v>
      </c>
      <c r="T124" s="21">
        <v>0</v>
      </c>
      <c r="U124" s="159">
        <v>0</v>
      </c>
      <c r="V124" s="21">
        <v>2</v>
      </c>
      <c r="W124" s="21">
        <v>0</v>
      </c>
      <c r="X124" s="21">
        <v>0</v>
      </c>
      <c r="Y124" s="21">
        <v>0</v>
      </c>
      <c r="Z124" s="21">
        <v>0</v>
      </c>
      <c r="AA124" s="21">
        <v>0</v>
      </c>
      <c r="AB124" s="21">
        <v>0</v>
      </c>
      <c r="AC124" s="21">
        <v>0</v>
      </c>
      <c r="AD124" s="21">
        <v>0</v>
      </c>
      <c r="AE124" s="21">
        <v>0</v>
      </c>
      <c r="AF124" s="21">
        <v>0</v>
      </c>
      <c r="AG124" s="21">
        <v>0</v>
      </c>
      <c r="AH124" s="21">
        <v>1</v>
      </c>
      <c r="AI124" s="21">
        <v>0</v>
      </c>
      <c r="AJ124" s="36">
        <f t="shared" si="9"/>
        <v>4</v>
      </c>
      <c r="AK124" s="37">
        <f t="shared" si="10"/>
        <v>0.13793103448275862</v>
      </c>
      <c r="AL124" s="38">
        <f t="shared" si="11"/>
        <v>4</v>
      </c>
      <c r="AM124" s="39">
        <f t="shared" si="12"/>
        <v>0.13793103448275862</v>
      </c>
      <c r="AN124" s="40">
        <f t="shared" si="13"/>
        <v>21</v>
      </c>
      <c r="AO124" s="41">
        <f t="shared" si="14"/>
        <v>0.72413793103448276</v>
      </c>
    </row>
    <row r="125" spans="1:41" ht="16.2" thickBot="1" x14ac:dyDescent="0.35">
      <c r="A125" s="177"/>
      <c r="B125" s="177"/>
      <c r="C125" s="177"/>
      <c r="D125" s="179"/>
      <c r="E125" s="133" t="s">
        <v>118</v>
      </c>
      <c r="F125" s="131">
        <v>2</v>
      </c>
      <c r="G125" s="131">
        <v>0</v>
      </c>
      <c r="H125" s="21">
        <v>2</v>
      </c>
      <c r="I125" s="21">
        <v>0</v>
      </c>
      <c r="J125" s="21">
        <v>2</v>
      </c>
      <c r="K125" s="21">
        <v>2</v>
      </c>
      <c r="L125" s="21"/>
      <c r="M125" s="21">
        <v>2</v>
      </c>
      <c r="N125" s="21">
        <v>0</v>
      </c>
      <c r="O125" s="21">
        <v>2</v>
      </c>
      <c r="P125" s="21">
        <v>2</v>
      </c>
      <c r="Q125" s="21">
        <v>2</v>
      </c>
      <c r="R125" s="21">
        <v>2</v>
      </c>
      <c r="S125" s="21">
        <v>0</v>
      </c>
      <c r="T125" s="21">
        <v>2</v>
      </c>
      <c r="U125" s="159">
        <v>2</v>
      </c>
      <c r="V125" s="21">
        <v>2</v>
      </c>
      <c r="W125" s="21">
        <v>0</v>
      </c>
      <c r="X125" s="21">
        <v>2</v>
      </c>
      <c r="Y125" s="21">
        <v>2</v>
      </c>
      <c r="Z125" s="21">
        <v>0</v>
      </c>
      <c r="AA125" s="21">
        <v>0</v>
      </c>
      <c r="AB125" s="21">
        <v>2</v>
      </c>
      <c r="AC125" s="21">
        <v>0</v>
      </c>
      <c r="AD125" s="21">
        <v>0</v>
      </c>
      <c r="AE125" s="21">
        <v>2</v>
      </c>
      <c r="AF125" s="21">
        <v>0</v>
      </c>
      <c r="AG125" s="21">
        <v>2</v>
      </c>
      <c r="AH125" s="21">
        <v>2</v>
      </c>
      <c r="AI125" s="21">
        <v>0</v>
      </c>
      <c r="AJ125" s="36">
        <f t="shared" si="9"/>
        <v>18</v>
      </c>
      <c r="AK125" s="37">
        <f t="shared" si="10"/>
        <v>0.62068965517241381</v>
      </c>
      <c r="AL125" s="38">
        <f t="shared" si="11"/>
        <v>0</v>
      </c>
      <c r="AM125" s="39">
        <f t="shared" si="12"/>
        <v>0</v>
      </c>
      <c r="AN125" s="40">
        <f t="shared" si="13"/>
        <v>11</v>
      </c>
      <c r="AO125" s="41">
        <f t="shared" si="14"/>
        <v>0.37931034482758619</v>
      </c>
    </row>
    <row r="126" spans="1:41" ht="109.8" thickBot="1" x14ac:dyDescent="0.35">
      <c r="A126" s="123">
        <v>9</v>
      </c>
      <c r="B126" s="4" t="s">
        <v>119</v>
      </c>
      <c r="C126" s="4" t="s">
        <v>5</v>
      </c>
      <c r="D126" s="137" t="s">
        <v>5</v>
      </c>
      <c r="E126" s="133" t="s">
        <v>120</v>
      </c>
      <c r="F126" s="131">
        <v>2</v>
      </c>
      <c r="G126" s="131">
        <v>2</v>
      </c>
      <c r="H126" s="21">
        <v>1</v>
      </c>
      <c r="I126" s="21">
        <v>1</v>
      </c>
      <c r="J126" s="21">
        <v>0</v>
      </c>
      <c r="K126" s="21">
        <v>2</v>
      </c>
      <c r="L126" s="21"/>
      <c r="M126" s="21">
        <v>0</v>
      </c>
      <c r="N126" s="21">
        <v>1</v>
      </c>
      <c r="O126" s="21">
        <v>1</v>
      </c>
      <c r="P126" s="21">
        <v>2</v>
      </c>
      <c r="Q126" s="21">
        <v>2</v>
      </c>
      <c r="R126" s="21">
        <v>0</v>
      </c>
      <c r="S126" s="21">
        <v>2</v>
      </c>
      <c r="T126" s="21">
        <v>1</v>
      </c>
      <c r="U126" s="159">
        <v>1</v>
      </c>
      <c r="V126" s="21">
        <v>2</v>
      </c>
      <c r="W126" s="21">
        <v>2</v>
      </c>
      <c r="X126" s="21">
        <v>2</v>
      </c>
      <c r="Y126" s="21">
        <v>2</v>
      </c>
      <c r="Z126" s="21">
        <v>1</v>
      </c>
      <c r="AA126" s="21">
        <v>1</v>
      </c>
      <c r="AB126" s="21">
        <v>0</v>
      </c>
      <c r="AC126" s="21">
        <v>1</v>
      </c>
      <c r="AD126" s="21">
        <v>0</v>
      </c>
      <c r="AE126" s="21">
        <v>1</v>
      </c>
      <c r="AF126" s="21">
        <v>0</v>
      </c>
      <c r="AG126" s="21">
        <v>0</v>
      </c>
      <c r="AH126" s="21">
        <v>2</v>
      </c>
      <c r="AI126" s="21">
        <v>2</v>
      </c>
      <c r="AJ126" s="36">
        <f t="shared" si="9"/>
        <v>12</v>
      </c>
      <c r="AK126" s="37">
        <f t="shared" si="10"/>
        <v>0.41379310344827586</v>
      </c>
      <c r="AL126" s="38">
        <f t="shared" si="11"/>
        <v>10</v>
      </c>
      <c r="AM126" s="39">
        <f t="shared" si="12"/>
        <v>0.34482758620689657</v>
      </c>
      <c r="AN126" s="40">
        <f t="shared" si="13"/>
        <v>7</v>
      </c>
      <c r="AO126" s="41">
        <f t="shared" si="14"/>
        <v>0.2413793103448276</v>
      </c>
    </row>
    <row r="127" spans="1:41" ht="31.2" x14ac:dyDescent="0.3">
      <c r="A127" s="176">
        <v>10</v>
      </c>
      <c r="B127" s="176" t="s">
        <v>121</v>
      </c>
      <c r="C127" s="176" t="s">
        <v>122</v>
      </c>
      <c r="D127" s="178" t="s">
        <v>5</v>
      </c>
      <c r="E127" s="133" t="s">
        <v>123</v>
      </c>
      <c r="F127" s="131">
        <v>2</v>
      </c>
      <c r="G127" s="131">
        <v>2</v>
      </c>
      <c r="H127" s="21">
        <v>2</v>
      </c>
      <c r="I127" s="21">
        <v>2</v>
      </c>
      <c r="J127" s="21">
        <v>0</v>
      </c>
      <c r="K127" s="21">
        <v>0</v>
      </c>
      <c r="L127" s="21"/>
      <c r="M127" s="21">
        <v>1</v>
      </c>
      <c r="N127" s="21">
        <v>0</v>
      </c>
      <c r="O127" s="21">
        <v>1</v>
      </c>
      <c r="P127" s="21">
        <v>0</v>
      </c>
      <c r="Q127" s="21">
        <v>2</v>
      </c>
      <c r="R127" s="21">
        <v>1</v>
      </c>
      <c r="S127" s="21">
        <v>2</v>
      </c>
      <c r="T127" s="21">
        <v>2</v>
      </c>
      <c r="U127" s="159">
        <v>0</v>
      </c>
      <c r="V127" s="21">
        <v>2</v>
      </c>
      <c r="W127" s="21">
        <v>2</v>
      </c>
      <c r="X127" s="21">
        <v>2</v>
      </c>
      <c r="Y127" s="21">
        <v>2</v>
      </c>
      <c r="Z127" s="21">
        <v>0</v>
      </c>
      <c r="AA127" s="21">
        <v>0</v>
      </c>
      <c r="AB127" s="21">
        <v>1</v>
      </c>
      <c r="AC127" s="21">
        <v>0</v>
      </c>
      <c r="AD127" s="21">
        <v>0</v>
      </c>
      <c r="AE127" s="21">
        <v>0</v>
      </c>
      <c r="AF127" s="21">
        <v>2</v>
      </c>
      <c r="AG127" s="21">
        <v>0</v>
      </c>
      <c r="AH127" s="21">
        <v>2</v>
      </c>
      <c r="AI127" s="21">
        <v>0</v>
      </c>
      <c r="AJ127" s="36">
        <f t="shared" si="9"/>
        <v>13</v>
      </c>
      <c r="AK127" s="37">
        <f t="shared" si="10"/>
        <v>0.44827586206896552</v>
      </c>
      <c r="AL127" s="38">
        <f t="shared" si="11"/>
        <v>4</v>
      </c>
      <c r="AM127" s="39">
        <f t="shared" si="12"/>
        <v>0.13793103448275862</v>
      </c>
      <c r="AN127" s="40">
        <f t="shared" si="13"/>
        <v>12</v>
      </c>
      <c r="AO127" s="41">
        <f t="shared" si="14"/>
        <v>0.41379310344827586</v>
      </c>
    </row>
    <row r="128" spans="1:41" ht="16.2" thickBot="1" x14ac:dyDescent="0.35">
      <c r="A128" s="180"/>
      <c r="B128" s="180"/>
      <c r="C128" s="177"/>
      <c r="D128" s="184"/>
      <c r="E128" s="134" t="s">
        <v>124</v>
      </c>
      <c r="F128" s="131">
        <v>2</v>
      </c>
      <c r="G128" s="131">
        <v>1</v>
      </c>
      <c r="H128" s="21">
        <v>2</v>
      </c>
      <c r="I128" s="21">
        <v>1</v>
      </c>
      <c r="J128" s="21">
        <v>0</v>
      </c>
      <c r="K128" s="21">
        <v>1</v>
      </c>
      <c r="L128" s="21"/>
      <c r="M128" s="21">
        <v>2</v>
      </c>
      <c r="N128" s="21">
        <v>2</v>
      </c>
      <c r="O128" s="21">
        <v>0</v>
      </c>
      <c r="P128" s="21">
        <v>2</v>
      </c>
      <c r="Q128" s="21">
        <v>2</v>
      </c>
      <c r="R128" s="21">
        <v>1</v>
      </c>
      <c r="S128" s="21">
        <v>2</v>
      </c>
      <c r="T128" s="21">
        <v>2</v>
      </c>
      <c r="U128" s="159">
        <v>1</v>
      </c>
      <c r="V128" s="21">
        <v>2</v>
      </c>
      <c r="W128" s="21">
        <v>0</v>
      </c>
      <c r="X128" s="21">
        <v>2</v>
      </c>
      <c r="Y128" s="21">
        <v>2</v>
      </c>
      <c r="Z128" s="21">
        <v>0</v>
      </c>
      <c r="AA128" s="21">
        <v>2</v>
      </c>
      <c r="AB128" s="21">
        <v>0</v>
      </c>
      <c r="AC128" s="21">
        <v>1</v>
      </c>
      <c r="AD128" s="21">
        <v>0</v>
      </c>
      <c r="AE128" s="21">
        <v>0</v>
      </c>
      <c r="AF128" s="21">
        <v>2</v>
      </c>
      <c r="AG128" s="21">
        <v>0</v>
      </c>
      <c r="AH128" s="21">
        <v>1</v>
      </c>
      <c r="AI128" s="21">
        <v>0</v>
      </c>
      <c r="AJ128" s="36">
        <f t="shared" si="9"/>
        <v>13</v>
      </c>
      <c r="AK128" s="37">
        <f t="shared" si="10"/>
        <v>0.44827586206896552</v>
      </c>
      <c r="AL128" s="38">
        <f t="shared" si="11"/>
        <v>7</v>
      </c>
      <c r="AM128" s="39">
        <f t="shared" si="12"/>
        <v>0.2413793103448276</v>
      </c>
      <c r="AN128" s="40">
        <f t="shared" si="13"/>
        <v>9</v>
      </c>
      <c r="AO128" s="41">
        <f t="shared" si="14"/>
        <v>0.31034482758620691</v>
      </c>
    </row>
    <row r="129" spans="1:41" ht="31.2" x14ac:dyDescent="0.3">
      <c r="A129" s="180"/>
      <c r="B129" s="180"/>
      <c r="C129" s="176" t="s">
        <v>125</v>
      </c>
      <c r="D129" s="178" t="s">
        <v>5</v>
      </c>
      <c r="E129" s="15" t="s">
        <v>126</v>
      </c>
      <c r="F129" s="131">
        <v>2</v>
      </c>
      <c r="G129" s="131">
        <v>2</v>
      </c>
      <c r="H129" s="21">
        <v>2</v>
      </c>
      <c r="I129" s="21">
        <v>1</v>
      </c>
      <c r="J129" s="21">
        <v>1</v>
      </c>
      <c r="K129" s="21">
        <v>2</v>
      </c>
      <c r="L129" s="21"/>
      <c r="M129" s="21">
        <v>0</v>
      </c>
      <c r="N129" s="21">
        <v>0</v>
      </c>
      <c r="O129" s="21">
        <v>2</v>
      </c>
      <c r="P129" s="21">
        <v>0</v>
      </c>
      <c r="Q129" s="21">
        <v>2</v>
      </c>
      <c r="R129" s="21">
        <v>0</v>
      </c>
      <c r="S129" s="21">
        <v>0</v>
      </c>
      <c r="T129" s="21">
        <v>2</v>
      </c>
      <c r="U129" s="159">
        <v>1</v>
      </c>
      <c r="V129" s="21">
        <v>2</v>
      </c>
      <c r="W129" s="21">
        <v>2</v>
      </c>
      <c r="X129" s="21">
        <v>2</v>
      </c>
      <c r="Y129" s="21">
        <v>0</v>
      </c>
      <c r="Z129" s="21">
        <v>0</v>
      </c>
      <c r="AA129" s="21">
        <v>2</v>
      </c>
      <c r="AB129" s="21">
        <v>2</v>
      </c>
      <c r="AC129" s="21">
        <v>0</v>
      </c>
      <c r="AD129" s="21">
        <v>0</v>
      </c>
      <c r="AE129" s="21">
        <v>0</v>
      </c>
      <c r="AF129" s="21">
        <v>2</v>
      </c>
      <c r="AG129" s="21">
        <v>2</v>
      </c>
      <c r="AH129" s="21">
        <v>2</v>
      </c>
      <c r="AI129" s="21">
        <v>1</v>
      </c>
      <c r="AJ129" s="36">
        <f t="shared" si="9"/>
        <v>15</v>
      </c>
      <c r="AK129" s="37">
        <f t="shared" si="10"/>
        <v>0.51724137931034486</v>
      </c>
      <c r="AL129" s="38">
        <f t="shared" si="11"/>
        <v>4</v>
      </c>
      <c r="AM129" s="39">
        <f t="shared" si="12"/>
        <v>0.13793103448275862</v>
      </c>
      <c r="AN129" s="40">
        <f t="shared" si="13"/>
        <v>10</v>
      </c>
      <c r="AO129" s="41">
        <f t="shared" si="14"/>
        <v>0.34482758620689657</v>
      </c>
    </row>
    <row r="130" spans="1:41" ht="31.8" thickBot="1" x14ac:dyDescent="0.35">
      <c r="A130" s="180"/>
      <c r="B130" s="180"/>
      <c r="C130" s="177"/>
      <c r="D130" s="179"/>
      <c r="E130" s="16" t="s">
        <v>127</v>
      </c>
      <c r="F130" s="131">
        <v>2</v>
      </c>
      <c r="G130" s="131">
        <v>2</v>
      </c>
      <c r="H130" s="21">
        <v>2</v>
      </c>
      <c r="I130" s="21">
        <v>2</v>
      </c>
      <c r="J130" s="21">
        <v>0</v>
      </c>
      <c r="K130" s="21">
        <v>2</v>
      </c>
      <c r="L130" s="21"/>
      <c r="M130" s="21">
        <v>2</v>
      </c>
      <c r="N130" s="21">
        <v>1</v>
      </c>
      <c r="O130" s="21">
        <v>2</v>
      </c>
      <c r="P130" s="21">
        <v>2</v>
      </c>
      <c r="Q130" s="21">
        <v>2</v>
      </c>
      <c r="R130" s="21">
        <v>2</v>
      </c>
      <c r="S130" s="21">
        <v>1</v>
      </c>
      <c r="T130" s="21">
        <v>2</v>
      </c>
      <c r="U130" s="159">
        <v>2</v>
      </c>
      <c r="V130" s="21">
        <v>2</v>
      </c>
      <c r="W130" s="21">
        <v>2</v>
      </c>
      <c r="X130" s="21">
        <v>2</v>
      </c>
      <c r="Y130" s="21">
        <v>2</v>
      </c>
      <c r="Z130" s="21">
        <v>1</v>
      </c>
      <c r="AA130" s="21">
        <v>2</v>
      </c>
      <c r="AB130" s="21">
        <v>2</v>
      </c>
      <c r="AC130" s="21">
        <v>0</v>
      </c>
      <c r="AD130" s="21">
        <v>0</v>
      </c>
      <c r="AE130" s="21">
        <v>0</v>
      </c>
      <c r="AF130" s="21">
        <v>2</v>
      </c>
      <c r="AG130" s="21">
        <v>2</v>
      </c>
      <c r="AH130" s="21">
        <v>2</v>
      </c>
      <c r="AI130" s="21">
        <v>1</v>
      </c>
      <c r="AJ130" s="36">
        <f t="shared" si="9"/>
        <v>21</v>
      </c>
      <c r="AK130" s="37">
        <f t="shared" si="10"/>
        <v>0.72413793103448276</v>
      </c>
      <c r="AL130" s="38">
        <f t="shared" si="11"/>
        <v>4</v>
      </c>
      <c r="AM130" s="39">
        <f t="shared" si="12"/>
        <v>0.13793103448275862</v>
      </c>
      <c r="AN130" s="40">
        <f t="shared" si="13"/>
        <v>4</v>
      </c>
      <c r="AO130" s="41">
        <f t="shared" si="14"/>
        <v>0.13793103448275862</v>
      </c>
    </row>
    <row r="131" spans="1:41" ht="31.2" x14ac:dyDescent="0.3">
      <c r="A131" s="180"/>
      <c r="B131" s="180"/>
      <c r="C131" s="176" t="s">
        <v>128</v>
      </c>
      <c r="D131" s="178" t="s">
        <v>5</v>
      </c>
      <c r="E131" s="15" t="s">
        <v>129</v>
      </c>
      <c r="F131" s="131">
        <v>2</v>
      </c>
      <c r="G131" s="131">
        <v>2</v>
      </c>
      <c r="H131" s="21">
        <v>2</v>
      </c>
      <c r="I131" s="21">
        <v>2</v>
      </c>
      <c r="J131" s="21">
        <v>0</v>
      </c>
      <c r="K131" s="21">
        <v>2</v>
      </c>
      <c r="L131" s="21"/>
      <c r="M131" s="21">
        <v>0</v>
      </c>
      <c r="N131" s="21">
        <v>0</v>
      </c>
      <c r="O131" s="21">
        <v>0</v>
      </c>
      <c r="P131" s="21">
        <v>1</v>
      </c>
      <c r="Q131" s="21">
        <v>0</v>
      </c>
      <c r="R131" s="21">
        <v>1</v>
      </c>
      <c r="S131" s="21">
        <v>0</v>
      </c>
      <c r="T131" s="21">
        <v>0</v>
      </c>
      <c r="U131" s="159">
        <v>2</v>
      </c>
      <c r="V131" s="21">
        <v>2</v>
      </c>
      <c r="W131" s="21">
        <v>2</v>
      </c>
      <c r="X131" s="21">
        <v>0</v>
      </c>
      <c r="Y131" s="21">
        <v>1</v>
      </c>
      <c r="Z131" s="21">
        <v>0</v>
      </c>
      <c r="AA131" s="21">
        <v>1</v>
      </c>
      <c r="AB131" s="21">
        <v>1</v>
      </c>
      <c r="AC131" s="21">
        <v>0</v>
      </c>
      <c r="AD131" s="21">
        <v>1</v>
      </c>
      <c r="AE131" s="21">
        <v>2</v>
      </c>
      <c r="AF131" s="21">
        <v>2</v>
      </c>
      <c r="AG131" s="21">
        <v>1</v>
      </c>
      <c r="AH131" s="21">
        <v>0</v>
      </c>
      <c r="AI131" s="21">
        <v>0</v>
      </c>
      <c r="AJ131" s="36">
        <f t="shared" si="9"/>
        <v>10</v>
      </c>
      <c r="AK131" s="37">
        <f t="shared" si="10"/>
        <v>0.34482758620689657</v>
      </c>
      <c r="AL131" s="38">
        <f t="shared" si="11"/>
        <v>7</v>
      </c>
      <c r="AM131" s="39">
        <f t="shared" si="12"/>
        <v>0.2413793103448276</v>
      </c>
      <c r="AN131" s="40">
        <f t="shared" si="13"/>
        <v>12</v>
      </c>
      <c r="AO131" s="41">
        <f t="shared" si="14"/>
        <v>0.41379310344827586</v>
      </c>
    </row>
    <row r="132" spans="1:41" ht="16.2" thickBot="1" x14ac:dyDescent="0.35">
      <c r="A132" s="180"/>
      <c r="B132" s="180"/>
      <c r="C132" s="177"/>
      <c r="D132" s="179"/>
      <c r="E132" s="16" t="s">
        <v>130</v>
      </c>
      <c r="F132" s="131">
        <v>2</v>
      </c>
      <c r="G132" s="131">
        <v>0</v>
      </c>
      <c r="H132" s="21">
        <v>2</v>
      </c>
      <c r="I132" s="21">
        <v>0</v>
      </c>
      <c r="J132" s="21">
        <v>0</v>
      </c>
      <c r="K132" s="21">
        <v>2</v>
      </c>
      <c r="L132" s="21"/>
      <c r="M132" s="21">
        <v>2</v>
      </c>
      <c r="N132" s="21">
        <v>0</v>
      </c>
      <c r="O132" s="21">
        <v>1</v>
      </c>
      <c r="P132" s="21">
        <v>2</v>
      </c>
      <c r="Q132" s="21">
        <v>2</v>
      </c>
      <c r="R132" s="21">
        <v>2</v>
      </c>
      <c r="S132" s="21">
        <v>1</v>
      </c>
      <c r="T132" s="21">
        <v>2</v>
      </c>
      <c r="U132" s="159">
        <v>2</v>
      </c>
      <c r="V132" s="21">
        <v>2</v>
      </c>
      <c r="W132" s="21">
        <v>0</v>
      </c>
      <c r="X132" s="21">
        <v>1</v>
      </c>
      <c r="Y132" s="21">
        <v>2</v>
      </c>
      <c r="Z132" s="21">
        <v>0</v>
      </c>
      <c r="AA132" s="21">
        <v>2</v>
      </c>
      <c r="AB132" s="21">
        <v>2</v>
      </c>
      <c r="AC132" s="21">
        <v>2</v>
      </c>
      <c r="AD132" s="21">
        <v>2</v>
      </c>
      <c r="AE132" s="21">
        <v>1</v>
      </c>
      <c r="AF132" s="21">
        <v>2</v>
      </c>
      <c r="AG132" s="21">
        <v>2</v>
      </c>
      <c r="AH132" s="21">
        <v>0</v>
      </c>
      <c r="AI132" s="21">
        <v>2</v>
      </c>
      <c r="AJ132" s="36">
        <f t="shared" si="9"/>
        <v>18</v>
      </c>
      <c r="AK132" s="37">
        <f t="shared" si="10"/>
        <v>0.62068965517241381</v>
      </c>
      <c r="AL132" s="38">
        <f t="shared" si="11"/>
        <v>4</v>
      </c>
      <c r="AM132" s="39">
        <f t="shared" si="12"/>
        <v>0.13793103448275862</v>
      </c>
      <c r="AN132" s="40">
        <f t="shared" si="13"/>
        <v>7</v>
      </c>
      <c r="AO132" s="41">
        <f t="shared" si="14"/>
        <v>0.2413793103448276</v>
      </c>
    </row>
    <row r="133" spans="1:41" ht="31.2" x14ac:dyDescent="0.3">
      <c r="A133" s="180"/>
      <c r="B133" s="180"/>
      <c r="C133" s="176" t="s">
        <v>131</v>
      </c>
      <c r="D133" s="178" t="s">
        <v>5</v>
      </c>
      <c r="E133" s="15" t="s">
        <v>132</v>
      </c>
      <c r="F133" s="131">
        <v>2</v>
      </c>
      <c r="G133" s="131">
        <v>1</v>
      </c>
      <c r="H133" s="21">
        <v>2</v>
      </c>
      <c r="I133" s="21">
        <v>0</v>
      </c>
      <c r="J133" s="21">
        <v>0</v>
      </c>
      <c r="K133" s="21">
        <v>2</v>
      </c>
      <c r="L133" s="21"/>
      <c r="M133" s="21">
        <v>0</v>
      </c>
      <c r="N133" s="21">
        <v>0</v>
      </c>
      <c r="O133" s="21">
        <v>1</v>
      </c>
      <c r="P133" s="21">
        <v>0</v>
      </c>
      <c r="Q133" s="21">
        <v>0</v>
      </c>
      <c r="R133" s="21">
        <v>0</v>
      </c>
      <c r="S133" s="21">
        <v>1</v>
      </c>
      <c r="T133" s="21">
        <v>0</v>
      </c>
      <c r="U133" s="159">
        <v>2</v>
      </c>
      <c r="V133" s="21">
        <v>2</v>
      </c>
      <c r="W133" s="21">
        <v>2</v>
      </c>
      <c r="X133" s="21">
        <v>2</v>
      </c>
      <c r="Y133" s="21">
        <v>0</v>
      </c>
      <c r="Z133" s="21">
        <v>0</v>
      </c>
      <c r="AA133" s="21">
        <v>0</v>
      </c>
      <c r="AB133" s="21">
        <v>0</v>
      </c>
      <c r="AC133" s="21">
        <v>2</v>
      </c>
      <c r="AD133" s="21">
        <v>0</v>
      </c>
      <c r="AE133" s="21">
        <v>2</v>
      </c>
      <c r="AF133" s="21">
        <v>0</v>
      </c>
      <c r="AG133" s="21">
        <v>2</v>
      </c>
      <c r="AH133" s="21">
        <v>1</v>
      </c>
      <c r="AI133" s="21">
        <v>0</v>
      </c>
      <c r="AJ133" s="36">
        <f t="shared" si="9"/>
        <v>10</v>
      </c>
      <c r="AK133" s="37">
        <f t="shared" si="10"/>
        <v>0.34482758620689657</v>
      </c>
      <c r="AL133" s="38">
        <f t="shared" si="11"/>
        <v>4</v>
      </c>
      <c r="AM133" s="39">
        <f t="shared" si="12"/>
        <v>0.13793103448275862</v>
      </c>
      <c r="AN133" s="40">
        <f t="shared" si="13"/>
        <v>15</v>
      </c>
      <c r="AO133" s="41">
        <f t="shared" si="14"/>
        <v>0.51724137931034486</v>
      </c>
    </row>
    <row r="134" spans="1:41" ht="16.2" thickBot="1" x14ac:dyDescent="0.35">
      <c r="A134" s="180"/>
      <c r="B134" s="180"/>
      <c r="C134" s="177"/>
      <c r="D134" s="179"/>
      <c r="E134" s="16" t="s">
        <v>130</v>
      </c>
      <c r="F134" s="131">
        <v>2</v>
      </c>
      <c r="G134" s="131">
        <v>1</v>
      </c>
      <c r="H134" s="21">
        <v>2</v>
      </c>
      <c r="I134" s="21">
        <v>0</v>
      </c>
      <c r="J134" s="21">
        <v>1</v>
      </c>
      <c r="K134" s="21">
        <v>2</v>
      </c>
      <c r="L134" s="21"/>
      <c r="M134" s="21">
        <v>2</v>
      </c>
      <c r="N134" s="21">
        <v>1</v>
      </c>
      <c r="O134" s="21">
        <v>2</v>
      </c>
      <c r="P134" s="21">
        <v>2</v>
      </c>
      <c r="Q134" s="21">
        <v>2</v>
      </c>
      <c r="R134" s="21">
        <v>0</v>
      </c>
      <c r="S134" s="21">
        <v>2</v>
      </c>
      <c r="T134" s="21">
        <v>0</v>
      </c>
      <c r="U134" s="159">
        <v>0</v>
      </c>
      <c r="V134" s="21">
        <v>2</v>
      </c>
      <c r="W134" s="21">
        <v>0</v>
      </c>
      <c r="X134" s="21">
        <v>2</v>
      </c>
      <c r="Y134" s="21">
        <v>2</v>
      </c>
      <c r="Z134" s="21">
        <v>1</v>
      </c>
      <c r="AA134" s="21">
        <v>0</v>
      </c>
      <c r="AB134" s="21">
        <v>0</v>
      </c>
      <c r="AC134" s="21">
        <v>2</v>
      </c>
      <c r="AD134" s="21">
        <v>0</v>
      </c>
      <c r="AE134" s="21">
        <v>0</v>
      </c>
      <c r="AF134" s="21">
        <v>2</v>
      </c>
      <c r="AG134" s="21">
        <v>2</v>
      </c>
      <c r="AH134" s="21">
        <v>2</v>
      </c>
      <c r="AI134" s="21">
        <v>0</v>
      </c>
      <c r="AJ134" s="36">
        <f t="shared" ref="AJ134:AJ171" si="15">COUNTIF(F134:AI134,2)</f>
        <v>15</v>
      </c>
      <c r="AK134" s="37">
        <f t="shared" ref="AK134:AK171" si="16">AJ134/(AJ134+AL134+AN134)</f>
        <v>0.51724137931034486</v>
      </c>
      <c r="AL134" s="38">
        <f t="shared" ref="AL134:AL171" si="17">COUNTIF(F134:AI134,1)</f>
        <v>4</v>
      </c>
      <c r="AM134" s="39">
        <f t="shared" ref="AM134:AM171" si="18">AL134/(AJ134+AL134+AN134)</f>
        <v>0.13793103448275862</v>
      </c>
      <c r="AN134" s="40">
        <f t="shared" ref="AN134:AN171" si="19">COUNTIF(F134:AI134,0)</f>
        <v>10</v>
      </c>
      <c r="AO134" s="41">
        <f t="shared" ref="AO134:AO171" si="20">AN134/(AJ134+AL134+AN134)</f>
        <v>0.34482758620689657</v>
      </c>
    </row>
    <row r="135" spans="1:41" x14ac:dyDescent="0.3">
      <c r="A135" s="180"/>
      <c r="B135" s="180"/>
      <c r="C135" s="176" t="s">
        <v>133</v>
      </c>
      <c r="D135" s="178" t="s">
        <v>5</v>
      </c>
      <c r="E135" s="15" t="s">
        <v>134</v>
      </c>
      <c r="F135" s="131">
        <v>2</v>
      </c>
      <c r="G135" s="131">
        <v>0</v>
      </c>
      <c r="H135" s="21">
        <v>2</v>
      </c>
      <c r="I135" s="21">
        <v>0</v>
      </c>
      <c r="J135" s="21">
        <v>0</v>
      </c>
      <c r="K135" s="21">
        <v>2</v>
      </c>
      <c r="L135" s="21"/>
      <c r="M135" s="21">
        <v>2</v>
      </c>
      <c r="N135" s="21">
        <v>0</v>
      </c>
      <c r="O135" s="21">
        <v>0</v>
      </c>
      <c r="P135" s="21">
        <v>0</v>
      </c>
      <c r="Q135" s="21">
        <v>1</v>
      </c>
      <c r="R135" s="21">
        <v>0</v>
      </c>
      <c r="S135" s="21">
        <v>0</v>
      </c>
      <c r="T135" s="21">
        <v>0</v>
      </c>
      <c r="U135" s="159">
        <v>0</v>
      </c>
      <c r="V135" s="32">
        <v>2</v>
      </c>
      <c r="W135" s="21">
        <v>0</v>
      </c>
      <c r="X135" s="21">
        <v>2</v>
      </c>
      <c r="Y135" s="21">
        <v>2</v>
      </c>
      <c r="Z135" s="21">
        <v>2</v>
      </c>
      <c r="AA135" s="21">
        <v>0</v>
      </c>
      <c r="AB135" s="21">
        <v>0</v>
      </c>
      <c r="AC135" s="21">
        <v>0</v>
      </c>
      <c r="AD135" s="21">
        <v>0</v>
      </c>
      <c r="AE135" s="21">
        <v>0</v>
      </c>
      <c r="AF135" s="21">
        <v>0</v>
      </c>
      <c r="AG135" s="21">
        <v>0</v>
      </c>
      <c r="AH135" s="21">
        <v>0</v>
      </c>
      <c r="AI135" s="21">
        <v>0</v>
      </c>
      <c r="AJ135" s="36">
        <f t="shared" si="15"/>
        <v>8</v>
      </c>
      <c r="AK135" s="37">
        <f t="shared" si="16"/>
        <v>0.27586206896551724</v>
      </c>
      <c r="AL135" s="38">
        <f t="shared" si="17"/>
        <v>1</v>
      </c>
      <c r="AM135" s="39">
        <f t="shared" si="18"/>
        <v>3.4482758620689655E-2</v>
      </c>
      <c r="AN135" s="40">
        <f t="shared" si="19"/>
        <v>20</v>
      </c>
      <c r="AO135" s="41">
        <f t="shared" si="20"/>
        <v>0.68965517241379315</v>
      </c>
    </row>
    <row r="136" spans="1:41" x14ac:dyDescent="0.3">
      <c r="A136" s="180"/>
      <c r="B136" s="180"/>
      <c r="C136" s="180"/>
      <c r="D136" s="184"/>
      <c r="E136" s="133" t="s">
        <v>135</v>
      </c>
      <c r="F136" s="131">
        <v>2</v>
      </c>
      <c r="G136" s="131">
        <v>2</v>
      </c>
      <c r="H136" s="21">
        <v>2</v>
      </c>
      <c r="I136" s="21">
        <v>2</v>
      </c>
      <c r="J136" s="21">
        <v>0</v>
      </c>
      <c r="K136" s="21">
        <v>2</v>
      </c>
      <c r="L136" s="21"/>
      <c r="M136" s="21">
        <v>0</v>
      </c>
      <c r="N136" s="21">
        <v>0</v>
      </c>
      <c r="O136" s="21">
        <v>0</v>
      </c>
      <c r="P136" s="21">
        <v>1</v>
      </c>
      <c r="Q136" s="21">
        <v>2</v>
      </c>
      <c r="R136" s="21">
        <v>2</v>
      </c>
      <c r="S136" s="21">
        <v>2</v>
      </c>
      <c r="T136" s="21">
        <v>0</v>
      </c>
      <c r="U136" s="159">
        <v>2</v>
      </c>
      <c r="V136" s="32">
        <v>2</v>
      </c>
      <c r="W136" s="21">
        <v>2</v>
      </c>
      <c r="X136" s="21">
        <v>2</v>
      </c>
      <c r="Y136" s="21">
        <v>2</v>
      </c>
      <c r="Z136" s="21">
        <v>0</v>
      </c>
      <c r="AA136" s="21">
        <v>0</v>
      </c>
      <c r="AB136" s="21">
        <v>2</v>
      </c>
      <c r="AC136" s="21">
        <v>2</v>
      </c>
      <c r="AD136" s="21">
        <v>1</v>
      </c>
      <c r="AE136" s="21">
        <v>2</v>
      </c>
      <c r="AF136" s="21">
        <v>2</v>
      </c>
      <c r="AG136" s="21">
        <v>2</v>
      </c>
      <c r="AH136" s="21">
        <v>1</v>
      </c>
      <c r="AI136" s="21">
        <v>2</v>
      </c>
      <c r="AJ136" s="36">
        <f t="shared" si="15"/>
        <v>19</v>
      </c>
      <c r="AK136" s="37">
        <f t="shared" si="16"/>
        <v>0.65517241379310343</v>
      </c>
      <c r="AL136" s="38">
        <f t="shared" si="17"/>
        <v>3</v>
      </c>
      <c r="AM136" s="39">
        <f t="shared" si="18"/>
        <v>0.10344827586206896</v>
      </c>
      <c r="AN136" s="40">
        <f t="shared" si="19"/>
        <v>7</v>
      </c>
      <c r="AO136" s="41">
        <f t="shared" si="20"/>
        <v>0.2413793103448276</v>
      </c>
    </row>
    <row r="137" spans="1:41" ht="31.8" thickBot="1" x14ac:dyDescent="0.35">
      <c r="A137" s="177"/>
      <c r="B137" s="177"/>
      <c r="C137" s="177"/>
      <c r="D137" s="179"/>
      <c r="E137" s="16" t="s">
        <v>136</v>
      </c>
      <c r="F137" s="131">
        <v>2</v>
      </c>
      <c r="G137" s="131">
        <v>2</v>
      </c>
      <c r="H137" s="21">
        <v>2</v>
      </c>
      <c r="I137" s="21">
        <v>0</v>
      </c>
      <c r="J137" s="21">
        <v>0</v>
      </c>
      <c r="K137" s="21">
        <v>2</v>
      </c>
      <c r="L137" s="21"/>
      <c r="M137" s="21">
        <v>0</v>
      </c>
      <c r="N137" s="21">
        <v>0</v>
      </c>
      <c r="O137" s="21">
        <v>2</v>
      </c>
      <c r="P137" s="21">
        <v>0</v>
      </c>
      <c r="Q137" s="21">
        <v>0</v>
      </c>
      <c r="R137" s="21">
        <v>0</v>
      </c>
      <c r="S137" s="21">
        <v>0</v>
      </c>
      <c r="T137" s="21">
        <v>0</v>
      </c>
      <c r="U137" s="159">
        <v>0</v>
      </c>
      <c r="V137" s="32">
        <v>2</v>
      </c>
      <c r="W137" s="21">
        <v>2</v>
      </c>
      <c r="X137" s="21">
        <v>2</v>
      </c>
      <c r="Y137" s="21">
        <v>0</v>
      </c>
      <c r="Z137" s="21">
        <v>0</v>
      </c>
      <c r="AA137" s="21">
        <v>0</v>
      </c>
      <c r="AB137" s="21">
        <v>0</v>
      </c>
      <c r="AC137" s="21">
        <v>0</v>
      </c>
      <c r="AD137" s="21">
        <v>0</v>
      </c>
      <c r="AE137" s="21">
        <v>1</v>
      </c>
      <c r="AF137" s="21">
        <v>0</v>
      </c>
      <c r="AG137" s="21">
        <v>0</v>
      </c>
      <c r="AH137" s="21">
        <v>0</v>
      </c>
      <c r="AI137" s="21">
        <v>0</v>
      </c>
      <c r="AJ137" s="36">
        <f t="shared" si="15"/>
        <v>8</v>
      </c>
      <c r="AK137" s="37">
        <f t="shared" si="16"/>
        <v>0.27586206896551724</v>
      </c>
      <c r="AL137" s="38">
        <f t="shared" si="17"/>
        <v>1</v>
      </c>
      <c r="AM137" s="39">
        <f t="shared" si="18"/>
        <v>3.4482758620689655E-2</v>
      </c>
      <c r="AN137" s="40">
        <f t="shared" si="19"/>
        <v>20</v>
      </c>
      <c r="AO137" s="41">
        <f t="shared" si="20"/>
        <v>0.68965517241379315</v>
      </c>
    </row>
    <row r="138" spans="1:41" ht="31.2" x14ac:dyDescent="0.3">
      <c r="A138" s="176">
        <v>11</v>
      </c>
      <c r="B138" s="2" t="s">
        <v>137</v>
      </c>
      <c r="C138" s="176" t="s">
        <v>140</v>
      </c>
      <c r="D138" s="184" t="s">
        <v>5</v>
      </c>
      <c r="E138" s="11" t="s">
        <v>141</v>
      </c>
      <c r="F138" s="131">
        <v>2</v>
      </c>
      <c r="G138" s="131">
        <v>0</v>
      </c>
      <c r="H138" s="21">
        <v>0</v>
      </c>
      <c r="I138" s="21">
        <v>2</v>
      </c>
      <c r="J138" s="21">
        <v>0</v>
      </c>
      <c r="K138" s="21">
        <v>0</v>
      </c>
      <c r="L138" s="21"/>
      <c r="M138" s="21">
        <v>0</v>
      </c>
      <c r="N138" s="21">
        <v>0</v>
      </c>
      <c r="O138" s="21">
        <v>0</v>
      </c>
      <c r="P138" s="21">
        <v>0</v>
      </c>
      <c r="Q138" s="21">
        <v>2</v>
      </c>
      <c r="R138" s="21">
        <v>2</v>
      </c>
      <c r="S138" s="21">
        <v>0</v>
      </c>
      <c r="T138" s="21">
        <v>2</v>
      </c>
      <c r="U138" s="159">
        <v>0</v>
      </c>
      <c r="V138" s="32">
        <v>2</v>
      </c>
      <c r="W138" s="21">
        <v>0</v>
      </c>
      <c r="X138" s="21">
        <v>0</v>
      </c>
      <c r="Y138" s="21">
        <v>0</v>
      </c>
      <c r="Z138" s="21">
        <v>0</v>
      </c>
      <c r="AA138" s="21">
        <v>1</v>
      </c>
      <c r="AB138" s="21">
        <v>0</v>
      </c>
      <c r="AC138" s="21">
        <v>2</v>
      </c>
      <c r="AD138" s="21">
        <v>1</v>
      </c>
      <c r="AE138" s="21">
        <v>0</v>
      </c>
      <c r="AF138" s="21">
        <v>0</v>
      </c>
      <c r="AG138" s="35">
        <v>2</v>
      </c>
      <c r="AH138" s="21">
        <v>2</v>
      </c>
      <c r="AI138" s="21">
        <v>0</v>
      </c>
      <c r="AJ138" s="36">
        <f t="shared" si="15"/>
        <v>9</v>
      </c>
      <c r="AK138" s="37">
        <f t="shared" si="16"/>
        <v>0.31034482758620691</v>
      </c>
      <c r="AL138" s="38">
        <f t="shared" si="17"/>
        <v>2</v>
      </c>
      <c r="AM138" s="39">
        <f t="shared" si="18"/>
        <v>6.8965517241379309E-2</v>
      </c>
      <c r="AN138" s="40">
        <f t="shared" si="19"/>
        <v>18</v>
      </c>
      <c r="AO138" s="41">
        <f t="shared" si="20"/>
        <v>0.62068965517241381</v>
      </c>
    </row>
    <row r="139" spans="1:41" ht="31.2" x14ac:dyDescent="0.3">
      <c r="A139" s="180"/>
      <c r="B139" s="2" t="s">
        <v>138</v>
      </c>
      <c r="C139" s="180"/>
      <c r="D139" s="184"/>
      <c r="E139" s="133" t="s">
        <v>142</v>
      </c>
      <c r="F139" s="131">
        <v>2</v>
      </c>
      <c r="G139" s="131">
        <v>2</v>
      </c>
      <c r="H139" s="21">
        <v>2</v>
      </c>
      <c r="I139" s="21">
        <v>2</v>
      </c>
      <c r="J139" s="21">
        <v>2</v>
      </c>
      <c r="K139" s="21">
        <v>2</v>
      </c>
      <c r="L139" s="21"/>
      <c r="M139" s="21">
        <v>2</v>
      </c>
      <c r="N139" s="21">
        <v>2</v>
      </c>
      <c r="O139" s="21">
        <v>1</v>
      </c>
      <c r="P139" s="21">
        <v>2</v>
      </c>
      <c r="Q139" s="21">
        <v>2</v>
      </c>
      <c r="R139" s="21">
        <v>2</v>
      </c>
      <c r="S139" s="21">
        <v>2</v>
      </c>
      <c r="T139" s="21">
        <v>2</v>
      </c>
      <c r="U139" s="159">
        <v>2</v>
      </c>
      <c r="V139" s="32">
        <v>2</v>
      </c>
      <c r="W139" s="21">
        <v>2</v>
      </c>
      <c r="X139" s="21">
        <v>2</v>
      </c>
      <c r="Y139" s="21">
        <v>2</v>
      </c>
      <c r="Z139" s="21">
        <v>2</v>
      </c>
      <c r="AA139" s="21">
        <v>2</v>
      </c>
      <c r="AB139" s="21">
        <v>2</v>
      </c>
      <c r="AC139" s="21">
        <v>2</v>
      </c>
      <c r="AD139" s="21">
        <v>2</v>
      </c>
      <c r="AE139" s="21">
        <v>2</v>
      </c>
      <c r="AF139" s="21">
        <v>2</v>
      </c>
      <c r="AG139" s="21">
        <v>2</v>
      </c>
      <c r="AH139" s="21">
        <v>2</v>
      </c>
      <c r="AI139" s="21">
        <v>0</v>
      </c>
      <c r="AJ139" s="36">
        <f t="shared" si="15"/>
        <v>27</v>
      </c>
      <c r="AK139" s="37">
        <f t="shared" si="16"/>
        <v>0.93103448275862066</v>
      </c>
      <c r="AL139" s="38">
        <f t="shared" si="17"/>
        <v>1</v>
      </c>
      <c r="AM139" s="39">
        <f t="shared" si="18"/>
        <v>3.4482758620689655E-2</v>
      </c>
      <c r="AN139" s="40">
        <f t="shared" si="19"/>
        <v>1</v>
      </c>
      <c r="AO139" s="41">
        <f t="shared" si="20"/>
        <v>3.4482758620689655E-2</v>
      </c>
    </row>
    <row r="140" spans="1:41" ht="31.2" x14ac:dyDescent="0.3">
      <c r="A140" s="180"/>
      <c r="B140" s="2" t="s">
        <v>139</v>
      </c>
      <c r="C140" s="180"/>
      <c r="D140" s="184"/>
      <c r="E140" s="133" t="s">
        <v>143</v>
      </c>
      <c r="F140" s="131">
        <v>2</v>
      </c>
      <c r="G140" s="131">
        <v>2</v>
      </c>
      <c r="H140" s="21">
        <v>2</v>
      </c>
      <c r="I140" s="21">
        <v>2</v>
      </c>
      <c r="J140" s="21">
        <v>0</v>
      </c>
      <c r="K140" s="21">
        <v>2</v>
      </c>
      <c r="L140" s="21"/>
      <c r="M140" s="21">
        <v>2</v>
      </c>
      <c r="N140" s="21">
        <v>2</v>
      </c>
      <c r="O140" s="21">
        <v>0</v>
      </c>
      <c r="P140" s="21">
        <v>0</v>
      </c>
      <c r="Q140" s="21">
        <v>2</v>
      </c>
      <c r="R140" s="21">
        <v>0</v>
      </c>
      <c r="S140" s="21">
        <v>2</v>
      </c>
      <c r="T140" s="21">
        <v>1</v>
      </c>
      <c r="U140" s="159">
        <v>2</v>
      </c>
      <c r="V140" s="32">
        <v>2</v>
      </c>
      <c r="W140" s="21">
        <v>2</v>
      </c>
      <c r="X140" s="21">
        <v>2</v>
      </c>
      <c r="Y140" s="21">
        <v>1</v>
      </c>
      <c r="Z140" s="21">
        <v>2</v>
      </c>
      <c r="AA140" s="21">
        <v>2</v>
      </c>
      <c r="AB140" s="21">
        <v>2</v>
      </c>
      <c r="AC140" s="21">
        <v>2</v>
      </c>
      <c r="AD140" s="21">
        <v>0</v>
      </c>
      <c r="AE140" s="21">
        <v>2</v>
      </c>
      <c r="AF140" s="21">
        <v>0</v>
      </c>
      <c r="AG140" s="21">
        <v>2</v>
      </c>
      <c r="AH140" s="21">
        <v>0</v>
      </c>
      <c r="AI140" s="21">
        <v>0</v>
      </c>
      <c r="AJ140" s="36">
        <f t="shared" si="15"/>
        <v>19</v>
      </c>
      <c r="AK140" s="37">
        <f t="shared" si="16"/>
        <v>0.65517241379310343</v>
      </c>
      <c r="AL140" s="38">
        <f t="shared" si="17"/>
        <v>2</v>
      </c>
      <c r="AM140" s="39">
        <f t="shared" si="18"/>
        <v>6.8965517241379309E-2</v>
      </c>
      <c r="AN140" s="40">
        <f t="shared" si="19"/>
        <v>8</v>
      </c>
      <c r="AO140" s="41">
        <f t="shared" si="20"/>
        <v>0.27586206896551724</v>
      </c>
    </row>
    <row r="141" spans="1:41" x14ac:dyDescent="0.3">
      <c r="A141" s="180"/>
      <c r="B141" s="3"/>
      <c r="C141" s="180"/>
      <c r="D141" s="184"/>
      <c r="E141" s="133" t="s">
        <v>144</v>
      </c>
      <c r="F141" s="131">
        <v>0</v>
      </c>
      <c r="G141" s="131">
        <v>2</v>
      </c>
      <c r="H141" s="21">
        <v>2</v>
      </c>
      <c r="I141" s="21">
        <v>0</v>
      </c>
      <c r="J141" s="21">
        <v>1</v>
      </c>
      <c r="K141" s="21">
        <v>2</v>
      </c>
      <c r="L141" s="21"/>
      <c r="M141" s="21">
        <v>2</v>
      </c>
      <c r="N141" s="21">
        <v>1</v>
      </c>
      <c r="O141" s="21">
        <v>2</v>
      </c>
      <c r="P141" s="21">
        <v>1</v>
      </c>
      <c r="Q141" s="21">
        <v>2</v>
      </c>
      <c r="R141" s="21">
        <v>1</v>
      </c>
      <c r="S141" s="21">
        <v>2</v>
      </c>
      <c r="T141" s="21">
        <v>0</v>
      </c>
      <c r="U141" s="159">
        <v>0</v>
      </c>
      <c r="V141" s="32">
        <v>0</v>
      </c>
      <c r="W141" s="21">
        <v>0</v>
      </c>
      <c r="X141" s="21">
        <v>0</v>
      </c>
      <c r="Y141" s="21">
        <v>2</v>
      </c>
      <c r="Z141" s="21">
        <v>1</v>
      </c>
      <c r="AA141" s="21">
        <v>1</v>
      </c>
      <c r="AB141" s="21">
        <v>2</v>
      </c>
      <c r="AC141" s="21">
        <v>2</v>
      </c>
      <c r="AD141" s="21">
        <v>0</v>
      </c>
      <c r="AE141" s="21">
        <v>0</v>
      </c>
      <c r="AF141" s="21">
        <v>0</v>
      </c>
      <c r="AG141" s="21">
        <v>0</v>
      </c>
      <c r="AH141" s="21">
        <v>1</v>
      </c>
      <c r="AI141" s="21">
        <v>0</v>
      </c>
      <c r="AJ141" s="36">
        <f t="shared" si="15"/>
        <v>10</v>
      </c>
      <c r="AK141" s="37">
        <f t="shared" si="16"/>
        <v>0.34482758620689657</v>
      </c>
      <c r="AL141" s="38">
        <f t="shared" si="17"/>
        <v>7</v>
      </c>
      <c r="AM141" s="39">
        <f t="shared" si="18"/>
        <v>0.2413793103448276</v>
      </c>
      <c r="AN141" s="40">
        <f t="shared" si="19"/>
        <v>12</v>
      </c>
      <c r="AO141" s="41">
        <f t="shared" si="20"/>
        <v>0.41379310344827586</v>
      </c>
    </row>
    <row r="142" spans="1:41" x14ac:dyDescent="0.3">
      <c r="A142" s="180"/>
      <c r="B142" s="3"/>
      <c r="C142" s="180"/>
      <c r="D142" s="184"/>
      <c r="E142" s="133" t="s">
        <v>145</v>
      </c>
      <c r="F142" s="131">
        <v>2</v>
      </c>
      <c r="G142" s="131">
        <v>2</v>
      </c>
      <c r="H142" s="21">
        <v>2</v>
      </c>
      <c r="I142" s="21">
        <v>0</v>
      </c>
      <c r="J142" s="21">
        <v>2</v>
      </c>
      <c r="K142" s="21">
        <v>2</v>
      </c>
      <c r="L142" s="21"/>
      <c r="M142" s="21">
        <v>2</v>
      </c>
      <c r="N142" s="21">
        <v>2</v>
      </c>
      <c r="O142" s="21">
        <v>0</v>
      </c>
      <c r="P142" s="21">
        <v>2</v>
      </c>
      <c r="Q142" s="21">
        <v>2</v>
      </c>
      <c r="R142" s="21">
        <v>0</v>
      </c>
      <c r="S142" s="21">
        <v>2</v>
      </c>
      <c r="T142" s="21">
        <v>2</v>
      </c>
      <c r="U142" s="159">
        <v>1</v>
      </c>
      <c r="V142" s="32">
        <v>2</v>
      </c>
      <c r="W142" s="21">
        <v>2</v>
      </c>
      <c r="X142" s="21">
        <v>2</v>
      </c>
      <c r="Y142" s="21">
        <v>2</v>
      </c>
      <c r="Z142" s="21">
        <v>2</v>
      </c>
      <c r="AA142" s="21">
        <v>2</v>
      </c>
      <c r="AB142" s="21">
        <v>1</v>
      </c>
      <c r="AC142" s="21">
        <v>2</v>
      </c>
      <c r="AD142" s="21">
        <v>2</v>
      </c>
      <c r="AE142" s="21">
        <v>1</v>
      </c>
      <c r="AF142" s="21">
        <v>1</v>
      </c>
      <c r="AG142" s="21">
        <v>0</v>
      </c>
      <c r="AH142" s="21">
        <v>1</v>
      </c>
      <c r="AI142" s="21">
        <v>0</v>
      </c>
      <c r="AJ142" s="36">
        <f t="shared" si="15"/>
        <v>19</v>
      </c>
      <c r="AK142" s="37">
        <f t="shared" si="16"/>
        <v>0.65517241379310343</v>
      </c>
      <c r="AL142" s="38">
        <f t="shared" si="17"/>
        <v>5</v>
      </c>
      <c r="AM142" s="39">
        <f t="shared" si="18"/>
        <v>0.17241379310344829</v>
      </c>
      <c r="AN142" s="40">
        <f t="shared" si="19"/>
        <v>5</v>
      </c>
      <c r="AO142" s="41">
        <f t="shared" si="20"/>
        <v>0.17241379310344829</v>
      </c>
    </row>
    <row r="143" spans="1:41" ht="31.2" x14ac:dyDescent="0.3">
      <c r="A143" s="180"/>
      <c r="B143" s="3"/>
      <c r="C143" s="180"/>
      <c r="D143" s="184"/>
      <c r="E143" s="133" t="s">
        <v>146</v>
      </c>
      <c r="F143" s="131">
        <v>2</v>
      </c>
      <c r="G143" s="131">
        <v>2</v>
      </c>
      <c r="H143" s="21">
        <v>2</v>
      </c>
      <c r="I143" s="21">
        <v>0</v>
      </c>
      <c r="J143" s="21">
        <v>2</v>
      </c>
      <c r="K143" s="21">
        <v>2</v>
      </c>
      <c r="L143" s="21"/>
      <c r="M143" s="21">
        <v>2</v>
      </c>
      <c r="N143" s="21">
        <v>2</v>
      </c>
      <c r="O143" s="21">
        <v>0</v>
      </c>
      <c r="P143" s="21">
        <v>0</v>
      </c>
      <c r="Q143" s="21">
        <v>2</v>
      </c>
      <c r="R143" s="21">
        <v>2</v>
      </c>
      <c r="S143" s="21">
        <v>0</v>
      </c>
      <c r="T143" s="21">
        <v>2</v>
      </c>
      <c r="U143" s="159">
        <v>2</v>
      </c>
      <c r="V143" s="32">
        <v>2</v>
      </c>
      <c r="W143" s="21">
        <v>2</v>
      </c>
      <c r="X143" s="21">
        <v>2</v>
      </c>
      <c r="Y143" s="21">
        <v>2</v>
      </c>
      <c r="Z143" s="21">
        <v>0</v>
      </c>
      <c r="AA143" s="21">
        <v>2</v>
      </c>
      <c r="AB143" s="21">
        <v>0</v>
      </c>
      <c r="AC143" s="21">
        <v>2</v>
      </c>
      <c r="AD143" s="21">
        <v>2</v>
      </c>
      <c r="AE143" s="21">
        <v>0</v>
      </c>
      <c r="AF143" s="21">
        <v>1</v>
      </c>
      <c r="AG143" s="21">
        <v>2</v>
      </c>
      <c r="AH143" s="21">
        <v>2</v>
      </c>
      <c r="AI143" s="21">
        <v>0</v>
      </c>
      <c r="AJ143" s="36">
        <f t="shared" si="15"/>
        <v>20</v>
      </c>
      <c r="AK143" s="37">
        <f t="shared" si="16"/>
        <v>0.68965517241379315</v>
      </c>
      <c r="AL143" s="38">
        <f t="shared" si="17"/>
        <v>1</v>
      </c>
      <c r="AM143" s="39">
        <f t="shared" si="18"/>
        <v>3.4482758620689655E-2</v>
      </c>
      <c r="AN143" s="40">
        <f t="shared" si="19"/>
        <v>8</v>
      </c>
      <c r="AO143" s="41">
        <f t="shared" si="20"/>
        <v>0.27586206896551724</v>
      </c>
    </row>
    <row r="144" spans="1:41" ht="16.2" thickBot="1" x14ac:dyDescent="0.35">
      <c r="A144" s="180"/>
      <c r="B144" s="3"/>
      <c r="C144" s="177"/>
      <c r="D144" s="179"/>
      <c r="E144" s="133" t="s">
        <v>147</v>
      </c>
      <c r="F144" s="131">
        <v>2</v>
      </c>
      <c r="G144" s="131">
        <v>2</v>
      </c>
      <c r="H144" s="21">
        <v>2</v>
      </c>
      <c r="I144" s="21">
        <v>0</v>
      </c>
      <c r="J144" s="21">
        <v>0</v>
      </c>
      <c r="K144" s="21">
        <v>0</v>
      </c>
      <c r="L144" s="21"/>
      <c r="M144" s="21">
        <v>2</v>
      </c>
      <c r="N144" s="21">
        <v>2</v>
      </c>
      <c r="O144" s="21">
        <v>0</v>
      </c>
      <c r="P144" s="21">
        <v>2</v>
      </c>
      <c r="Q144" s="21">
        <v>1</v>
      </c>
      <c r="R144" s="21">
        <v>0</v>
      </c>
      <c r="S144" s="21">
        <v>2</v>
      </c>
      <c r="T144" s="21">
        <v>2</v>
      </c>
      <c r="U144" s="159">
        <v>2</v>
      </c>
      <c r="V144" s="32">
        <v>2</v>
      </c>
      <c r="W144" s="21">
        <v>2</v>
      </c>
      <c r="X144" s="21">
        <v>2</v>
      </c>
      <c r="Y144" s="21">
        <v>2</v>
      </c>
      <c r="Z144" s="21">
        <v>2</v>
      </c>
      <c r="AA144" s="21">
        <v>2</v>
      </c>
      <c r="AB144" s="21">
        <v>0</v>
      </c>
      <c r="AC144" s="21">
        <v>0</v>
      </c>
      <c r="AD144" s="21">
        <v>2</v>
      </c>
      <c r="AE144" s="21">
        <v>2</v>
      </c>
      <c r="AF144" s="21">
        <v>0</v>
      </c>
      <c r="AG144" s="21">
        <v>2</v>
      </c>
      <c r="AH144" s="21">
        <v>0</v>
      </c>
      <c r="AI144" s="21">
        <v>0</v>
      </c>
      <c r="AJ144" s="36">
        <f t="shared" si="15"/>
        <v>18</v>
      </c>
      <c r="AK144" s="37">
        <f t="shared" si="16"/>
        <v>0.62068965517241381</v>
      </c>
      <c r="AL144" s="38">
        <f t="shared" si="17"/>
        <v>1</v>
      </c>
      <c r="AM144" s="39">
        <f t="shared" si="18"/>
        <v>3.4482758620689655E-2</v>
      </c>
      <c r="AN144" s="40">
        <f t="shared" si="19"/>
        <v>10</v>
      </c>
      <c r="AO144" s="41">
        <f t="shared" si="20"/>
        <v>0.34482758620689657</v>
      </c>
    </row>
    <row r="145" spans="1:41" ht="31.2" x14ac:dyDescent="0.3">
      <c r="A145" s="180"/>
      <c r="B145" s="3"/>
      <c r="C145" s="176" t="s">
        <v>148</v>
      </c>
      <c r="D145" s="178" t="s">
        <v>5</v>
      </c>
      <c r="E145" s="133" t="s">
        <v>149</v>
      </c>
      <c r="F145" s="131">
        <v>2</v>
      </c>
      <c r="G145" s="131">
        <v>0</v>
      </c>
      <c r="H145" s="21">
        <v>0</v>
      </c>
      <c r="I145" s="21">
        <v>1</v>
      </c>
      <c r="J145" s="21">
        <v>0</v>
      </c>
      <c r="K145" s="21">
        <v>0</v>
      </c>
      <c r="L145" s="21"/>
      <c r="M145" s="21">
        <v>0</v>
      </c>
      <c r="N145" s="21">
        <v>0</v>
      </c>
      <c r="O145" s="21">
        <v>0</v>
      </c>
      <c r="P145" s="21">
        <v>0</v>
      </c>
      <c r="Q145" s="21">
        <v>2</v>
      </c>
      <c r="R145" s="21">
        <v>2</v>
      </c>
      <c r="S145" s="21">
        <v>1</v>
      </c>
      <c r="T145" s="21">
        <v>0</v>
      </c>
      <c r="U145" s="159">
        <v>0</v>
      </c>
      <c r="V145" s="32">
        <v>2</v>
      </c>
      <c r="W145" s="21">
        <v>0</v>
      </c>
      <c r="X145" s="21">
        <v>1</v>
      </c>
      <c r="Y145" s="21">
        <v>0</v>
      </c>
      <c r="Z145" s="21">
        <v>0</v>
      </c>
      <c r="AA145" s="21">
        <v>1</v>
      </c>
      <c r="AB145" s="21">
        <v>0</v>
      </c>
      <c r="AC145" s="21">
        <v>2</v>
      </c>
      <c r="AD145" s="21">
        <v>1</v>
      </c>
      <c r="AE145" s="21">
        <v>0</v>
      </c>
      <c r="AF145" s="21">
        <v>0</v>
      </c>
      <c r="AG145" s="21">
        <v>2</v>
      </c>
      <c r="AH145" s="21">
        <v>2</v>
      </c>
      <c r="AI145" s="21">
        <v>0</v>
      </c>
      <c r="AJ145" s="36">
        <f t="shared" si="15"/>
        <v>7</v>
      </c>
      <c r="AK145" s="37">
        <f t="shared" si="16"/>
        <v>0.2413793103448276</v>
      </c>
      <c r="AL145" s="38">
        <f t="shared" si="17"/>
        <v>5</v>
      </c>
      <c r="AM145" s="39">
        <f t="shared" si="18"/>
        <v>0.17241379310344829</v>
      </c>
      <c r="AN145" s="40">
        <f t="shared" si="19"/>
        <v>17</v>
      </c>
      <c r="AO145" s="41">
        <f t="shared" si="20"/>
        <v>0.58620689655172409</v>
      </c>
    </row>
    <row r="146" spans="1:41" ht="31.2" x14ac:dyDescent="0.3">
      <c r="A146" s="180"/>
      <c r="B146" s="3"/>
      <c r="C146" s="180"/>
      <c r="D146" s="184"/>
      <c r="E146" s="133" t="s">
        <v>142</v>
      </c>
      <c r="F146" s="131">
        <v>2</v>
      </c>
      <c r="G146" s="131">
        <v>2</v>
      </c>
      <c r="H146" s="21">
        <v>2</v>
      </c>
      <c r="I146" s="21">
        <v>0</v>
      </c>
      <c r="J146" s="21">
        <v>2</v>
      </c>
      <c r="K146" s="21">
        <v>2</v>
      </c>
      <c r="L146" s="21"/>
      <c r="M146" s="21">
        <v>2</v>
      </c>
      <c r="N146" s="21">
        <v>2</v>
      </c>
      <c r="O146" s="21">
        <v>1</v>
      </c>
      <c r="P146" s="21">
        <v>0</v>
      </c>
      <c r="Q146" s="21">
        <v>2</v>
      </c>
      <c r="R146" s="21">
        <v>2</v>
      </c>
      <c r="S146" s="21">
        <v>2</v>
      </c>
      <c r="T146" s="21">
        <v>2</v>
      </c>
      <c r="U146" s="159">
        <v>2</v>
      </c>
      <c r="V146" s="32">
        <v>2</v>
      </c>
      <c r="W146" s="21">
        <v>2</v>
      </c>
      <c r="X146" s="21">
        <v>2</v>
      </c>
      <c r="Y146" s="21">
        <v>2</v>
      </c>
      <c r="Z146" s="21">
        <v>2</v>
      </c>
      <c r="AA146" s="21">
        <v>2</v>
      </c>
      <c r="AB146" s="21">
        <v>2</v>
      </c>
      <c r="AC146" s="21">
        <v>2</v>
      </c>
      <c r="AD146" s="21">
        <v>2</v>
      </c>
      <c r="AE146" s="21">
        <v>2</v>
      </c>
      <c r="AF146" s="21">
        <v>2</v>
      </c>
      <c r="AG146" s="21">
        <v>2</v>
      </c>
      <c r="AH146" s="21">
        <v>2</v>
      </c>
      <c r="AI146" s="21">
        <v>0</v>
      </c>
      <c r="AJ146" s="36">
        <f t="shared" si="15"/>
        <v>25</v>
      </c>
      <c r="AK146" s="37">
        <f t="shared" si="16"/>
        <v>0.86206896551724133</v>
      </c>
      <c r="AL146" s="38">
        <f t="shared" si="17"/>
        <v>1</v>
      </c>
      <c r="AM146" s="39">
        <f t="shared" si="18"/>
        <v>3.4482758620689655E-2</v>
      </c>
      <c r="AN146" s="40">
        <f t="shared" si="19"/>
        <v>3</v>
      </c>
      <c r="AO146" s="41">
        <f t="shared" si="20"/>
        <v>0.10344827586206896</v>
      </c>
    </row>
    <row r="147" spans="1:41" x14ac:dyDescent="0.3">
      <c r="A147" s="180"/>
      <c r="B147" s="3"/>
      <c r="C147" s="180"/>
      <c r="D147" s="184"/>
      <c r="E147" s="133" t="s">
        <v>150</v>
      </c>
      <c r="F147" s="131">
        <v>2</v>
      </c>
      <c r="G147" s="131">
        <v>0</v>
      </c>
      <c r="H147" s="21">
        <v>2</v>
      </c>
      <c r="I147" s="21">
        <v>2</v>
      </c>
      <c r="J147" s="21">
        <v>0</v>
      </c>
      <c r="K147" s="21">
        <v>2</v>
      </c>
      <c r="L147" s="21"/>
      <c r="M147" s="21">
        <v>0</v>
      </c>
      <c r="N147" s="21">
        <v>1</v>
      </c>
      <c r="O147" s="21">
        <v>0</v>
      </c>
      <c r="P147" s="21">
        <v>0</v>
      </c>
      <c r="Q147" s="21">
        <v>2</v>
      </c>
      <c r="R147" s="21">
        <v>0</v>
      </c>
      <c r="S147" s="21">
        <v>0</v>
      </c>
      <c r="T147" s="21">
        <v>0</v>
      </c>
      <c r="U147" s="159">
        <v>2</v>
      </c>
      <c r="V147" s="32">
        <v>2</v>
      </c>
      <c r="W147" s="21">
        <v>1</v>
      </c>
      <c r="X147" s="21">
        <v>1</v>
      </c>
      <c r="Y147" s="21">
        <v>0</v>
      </c>
      <c r="Z147" s="21">
        <v>2</v>
      </c>
      <c r="AA147" s="21">
        <v>2</v>
      </c>
      <c r="AB147" s="21">
        <v>2</v>
      </c>
      <c r="AC147" s="21">
        <v>0</v>
      </c>
      <c r="AD147" s="21">
        <v>1</v>
      </c>
      <c r="AE147" s="21">
        <v>2</v>
      </c>
      <c r="AF147" s="21">
        <v>0</v>
      </c>
      <c r="AG147" s="21">
        <v>2</v>
      </c>
      <c r="AH147" s="21">
        <v>0</v>
      </c>
      <c r="AI147" s="21">
        <v>0</v>
      </c>
      <c r="AJ147" s="36">
        <f t="shared" si="15"/>
        <v>12</v>
      </c>
      <c r="AK147" s="37">
        <f t="shared" si="16"/>
        <v>0.41379310344827586</v>
      </c>
      <c r="AL147" s="38">
        <f t="shared" si="17"/>
        <v>4</v>
      </c>
      <c r="AM147" s="39">
        <f t="shared" si="18"/>
        <v>0.13793103448275862</v>
      </c>
      <c r="AN147" s="40">
        <f t="shared" si="19"/>
        <v>13</v>
      </c>
      <c r="AO147" s="41">
        <f t="shared" si="20"/>
        <v>0.44827586206896552</v>
      </c>
    </row>
    <row r="148" spans="1:41" x14ac:dyDescent="0.3">
      <c r="A148" s="180"/>
      <c r="B148" s="3"/>
      <c r="C148" s="180"/>
      <c r="D148" s="184"/>
      <c r="E148" s="133" t="s">
        <v>144</v>
      </c>
      <c r="F148" s="131">
        <v>0</v>
      </c>
      <c r="G148" s="131">
        <v>2</v>
      </c>
      <c r="H148" s="21">
        <v>0</v>
      </c>
      <c r="I148" s="21">
        <v>0</v>
      </c>
      <c r="J148" s="21">
        <v>1</v>
      </c>
      <c r="K148" s="21">
        <v>2</v>
      </c>
      <c r="L148" s="21"/>
      <c r="M148" s="21">
        <v>2</v>
      </c>
      <c r="N148" s="21">
        <v>1</v>
      </c>
      <c r="O148" s="21">
        <v>2</v>
      </c>
      <c r="P148" s="21">
        <v>1</v>
      </c>
      <c r="Q148" s="21">
        <v>2</v>
      </c>
      <c r="R148" s="21">
        <v>1</v>
      </c>
      <c r="S148" s="21">
        <v>2</v>
      </c>
      <c r="T148" s="21">
        <v>0</v>
      </c>
      <c r="U148" s="159">
        <v>0</v>
      </c>
      <c r="V148" s="32">
        <v>0</v>
      </c>
      <c r="W148" s="21">
        <v>0</v>
      </c>
      <c r="X148" s="21">
        <v>0</v>
      </c>
      <c r="Y148" s="21">
        <v>0</v>
      </c>
      <c r="Z148" s="21">
        <v>1</v>
      </c>
      <c r="AA148" s="21">
        <v>1</v>
      </c>
      <c r="AB148" s="21">
        <v>2</v>
      </c>
      <c r="AC148" s="21">
        <v>2</v>
      </c>
      <c r="AD148" s="21">
        <v>0</v>
      </c>
      <c r="AE148" s="21">
        <v>0</v>
      </c>
      <c r="AF148" s="21">
        <v>0</v>
      </c>
      <c r="AG148" s="21">
        <v>0</v>
      </c>
      <c r="AH148" s="21">
        <v>1</v>
      </c>
      <c r="AI148" s="21">
        <v>0</v>
      </c>
      <c r="AJ148" s="36">
        <f t="shared" si="15"/>
        <v>8</v>
      </c>
      <c r="AK148" s="37">
        <f t="shared" si="16"/>
        <v>0.27586206896551724</v>
      </c>
      <c r="AL148" s="38">
        <f t="shared" si="17"/>
        <v>7</v>
      </c>
      <c r="AM148" s="39">
        <f t="shared" si="18"/>
        <v>0.2413793103448276</v>
      </c>
      <c r="AN148" s="40">
        <f t="shared" si="19"/>
        <v>14</v>
      </c>
      <c r="AO148" s="41">
        <f t="shared" si="20"/>
        <v>0.48275862068965519</v>
      </c>
    </row>
    <row r="149" spans="1:41" x14ac:dyDescent="0.3">
      <c r="A149" s="180"/>
      <c r="B149" s="3"/>
      <c r="C149" s="180"/>
      <c r="D149" s="184"/>
      <c r="E149" s="133" t="s">
        <v>145</v>
      </c>
      <c r="F149" s="131">
        <v>2</v>
      </c>
      <c r="G149" s="131">
        <v>2</v>
      </c>
      <c r="H149" s="21">
        <v>2</v>
      </c>
      <c r="I149" s="21">
        <v>0</v>
      </c>
      <c r="J149" s="21">
        <v>2</v>
      </c>
      <c r="K149" s="21">
        <v>2</v>
      </c>
      <c r="L149" s="21"/>
      <c r="M149" s="21">
        <v>2</v>
      </c>
      <c r="N149" s="21">
        <v>2</v>
      </c>
      <c r="O149" s="21">
        <v>0</v>
      </c>
      <c r="P149" s="21">
        <v>2</v>
      </c>
      <c r="Q149" s="21">
        <v>2</v>
      </c>
      <c r="R149" s="21">
        <v>0</v>
      </c>
      <c r="S149" s="21">
        <v>2</v>
      </c>
      <c r="T149" s="21">
        <v>0</v>
      </c>
      <c r="U149" s="159">
        <v>1</v>
      </c>
      <c r="V149" s="32">
        <v>2</v>
      </c>
      <c r="W149" s="21">
        <v>1</v>
      </c>
      <c r="X149" s="21">
        <v>0</v>
      </c>
      <c r="Y149" s="21">
        <v>2</v>
      </c>
      <c r="Z149" s="21">
        <v>2</v>
      </c>
      <c r="AA149" s="21">
        <v>2</v>
      </c>
      <c r="AB149" s="21">
        <v>0</v>
      </c>
      <c r="AC149" s="21">
        <v>2</v>
      </c>
      <c r="AD149" s="21">
        <v>2</v>
      </c>
      <c r="AE149" s="21">
        <v>0</v>
      </c>
      <c r="AF149" s="21">
        <v>1</v>
      </c>
      <c r="AG149" s="21">
        <v>2</v>
      </c>
      <c r="AH149" s="21">
        <v>1</v>
      </c>
      <c r="AI149" s="21">
        <v>0</v>
      </c>
      <c r="AJ149" s="36">
        <f t="shared" si="15"/>
        <v>17</v>
      </c>
      <c r="AK149" s="37">
        <f t="shared" si="16"/>
        <v>0.58620689655172409</v>
      </c>
      <c r="AL149" s="38">
        <f t="shared" si="17"/>
        <v>4</v>
      </c>
      <c r="AM149" s="39">
        <f t="shared" si="18"/>
        <v>0.13793103448275862</v>
      </c>
      <c r="AN149" s="40">
        <f t="shared" si="19"/>
        <v>8</v>
      </c>
      <c r="AO149" s="41">
        <f t="shared" si="20"/>
        <v>0.27586206896551724</v>
      </c>
    </row>
    <row r="150" spans="1:41" ht="31.2" x14ac:dyDescent="0.3">
      <c r="A150" s="180"/>
      <c r="B150" s="3"/>
      <c r="C150" s="180"/>
      <c r="D150" s="184"/>
      <c r="E150" s="133" t="s">
        <v>151</v>
      </c>
      <c r="F150" s="131">
        <v>2</v>
      </c>
      <c r="G150" s="131">
        <v>2</v>
      </c>
      <c r="H150" s="21">
        <v>2</v>
      </c>
      <c r="I150" s="21">
        <v>0</v>
      </c>
      <c r="J150" s="21">
        <v>2</v>
      </c>
      <c r="K150" s="21">
        <v>2</v>
      </c>
      <c r="L150" s="21"/>
      <c r="M150" s="21">
        <v>2</v>
      </c>
      <c r="N150" s="21">
        <v>2</v>
      </c>
      <c r="O150" s="21">
        <v>0</v>
      </c>
      <c r="P150" s="21">
        <v>0</v>
      </c>
      <c r="Q150" s="21">
        <v>2</v>
      </c>
      <c r="R150" s="21">
        <v>2</v>
      </c>
      <c r="S150" s="21">
        <v>0</v>
      </c>
      <c r="T150" s="21">
        <v>2</v>
      </c>
      <c r="U150" s="159">
        <v>2</v>
      </c>
      <c r="V150" s="32">
        <v>2</v>
      </c>
      <c r="W150" s="21">
        <v>2</v>
      </c>
      <c r="X150" s="21">
        <v>2</v>
      </c>
      <c r="Y150" s="21">
        <v>2</v>
      </c>
      <c r="Z150" s="21">
        <v>0</v>
      </c>
      <c r="AA150" s="21">
        <v>2</v>
      </c>
      <c r="AB150" s="21">
        <v>0</v>
      </c>
      <c r="AC150" s="21">
        <v>2</v>
      </c>
      <c r="AD150" s="21">
        <v>2</v>
      </c>
      <c r="AE150" s="21">
        <v>0</v>
      </c>
      <c r="AF150" s="21">
        <v>1</v>
      </c>
      <c r="AG150" s="21">
        <v>2</v>
      </c>
      <c r="AH150" s="21">
        <v>2</v>
      </c>
      <c r="AI150" s="21">
        <v>0</v>
      </c>
      <c r="AJ150" s="36">
        <f t="shared" si="15"/>
        <v>20</v>
      </c>
      <c r="AK150" s="37">
        <f t="shared" si="16"/>
        <v>0.68965517241379315</v>
      </c>
      <c r="AL150" s="38">
        <f t="shared" si="17"/>
        <v>1</v>
      </c>
      <c r="AM150" s="39">
        <f t="shared" si="18"/>
        <v>3.4482758620689655E-2</v>
      </c>
      <c r="AN150" s="40">
        <f t="shared" si="19"/>
        <v>8</v>
      </c>
      <c r="AO150" s="41">
        <f t="shared" si="20"/>
        <v>0.27586206896551724</v>
      </c>
    </row>
    <row r="151" spans="1:41" ht="16.2" thickBot="1" x14ac:dyDescent="0.35">
      <c r="A151" s="177"/>
      <c r="B151" s="5"/>
      <c r="C151" s="177"/>
      <c r="D151" s="179"/>
      <c r="E151" s="133" t="s">
        <v>152</v>
      </c>
      <c r="F151" s="131">
        <v>2</v>
      </c>
      <c r="G151" s="131">
        <v>2</v>
      </c>
      <c r="H151" s="21">
        <v>2</v>
      </c>
      <c r="I151" s="21">
        <v>0</v>
      </c>
      <c r="J151" s="21">
        <v>0</v>
      </c>
      <c r="K151" s="21">
        <v>2</v>
      </c>
      <c r="L151" s="21"/>
      <c r="M151" s="21">
        <v>2</v>
      </c>
      <c r="N151" s="21">
        <v>0</v>
      </c>
      <c r="O151" s="21">
        <v>0</v>
      </c>
      <c r="P151" s="21">
        <v>2</v>
      </c>
      <c r="Q151" s="21">
        <v>2</v>
      </c>
      <c r="R151" s="21">
        <v>0</v>
      </c>
      <c r="S151" s="21">
        <v>2</v>
      </c>
      <c r="T151" s="21">
        <v>0</v>
      </c>
      <c r="U151" s="159">
        <v>2</v>
      </c>
      <c r="V151" s="32">
        <v>2</v>
      </c>
      <c r="W151" s="21">
        <v>1</v>
      </c>
      <c r="X151" s="21">
        <v>1</v>
      </c>
      <c r="Y151" s="21">
        <v>2</v>
      </c>
      <c r="Z151" s="21">
        <v>2</v>
      </c>
      <c r="AA151" s="21">
        <v>2</v>
      </c>
      <c r="AB151" s="21">
        <v>0</v>
      </c>
      <c r="AC151" s="21">
        <v>0</v>
      </c>
      <c r="AD151" s="21">
        <v>2</v>
      </c>
      <c r="AE151" s="21">
        <v>2</v>
      </c>
      <c r="AF151" s="21">
        <v>0</v>
      </c>
      <c r="AG151" s="21">
        <v>2</v>
      </c>
      <c r="AH151" s="21">
        <v>0</v>
      </c>
      <c r="AI151" s="21">
        <v>0</v>
      </c>
      <c r="AJ151" s="36">
        <f t="shared" si="15"/>
        <v>16</v>
      </c>
      <c r="AK151" s="37">
        <f t="shared" si="16"/>
        <v>0.55172413793103448</v>
      </c>
      <c r="AL151" s="38">
        <f t="shared" si="17"/>
        <v>2</v>
      </c>
      <c r="AM151" s="39">
        <f t="shared" si="18"/>
        <v>6.8965517241379309E-2</v>
      </c>
      <c r="AN151" s="40">
        <f t="shared" si="19"/>
        <v>11</v>
      </c>
      <c r="AO151" s="41">
        <f t="shared" si="20"/>
        <v>0.37931034482758619</v>
      </c>
    </row>
    <row r="152" spans="1:41" x14ac:dyDescent="0.3">
      <c r="A152" s="176">
        <v>12</v>
      </c>
      <c r="B152" s="176" t="s">
        <v>153</v>
      </c>
      <c r="C152" s="176" t="s">
        <v>5</v>
      </c>
      <c r="D152" s="178" t="s">
        <v>5</v>
      </c>
      <c r="E152" s="133" t="s">
        <v>28</v>
      </c>
      <c r="F152" s="131">
        <v>2</v>
      </c>
      <c r="G152" s="131">
        <v>2</v>
      </c>
      <c r="H152" s="21">
        <v>2</v>
      </c>
      <c r="I152" s="21">
        <v>2</v>
      </c>
      <c r="J152" s="21">
        <v>0</v>
      </c>
      <c r="K152" s="21">
        <v>2</v>
      </c>
      <c r="L152" s="21"/>
      <c r="M152" s="21">
        <v>2</v>
      </c>
      <c r="N152" s="21">
        <v>0</v>
      </c>
      <c r="O152" s="21">
        <v>0</v>
      </c>
      <c r="P152" s="21">
        <v>2</v>
      </c>
      <c r="Q152" s="21">
        <v>2</v>
      </c>
      <c r="R152" s="21">
        <v>0</v>
      </c>
      <c r="S152" s="21">
        <v>2</v>
      </c>
      <c r="T152" s="21">
        <v>0</v>
      </c>
      <c r="U152" s="159">
        <v>2</v>
      </c>
      <c r="V152" s="32">
        <v>1</v>
      </c>
      <c r="W152" s="21">
        <v>0</v>
      </c>
      <c r="X152" s="21">
        <v>2</v>
      </c>
      <c r="Y152" s="21">
        <v>2</v>
      </c>
      <c r="Z152" s="21">
        <v>2</v>
      </c>
      <c r="AA152" s="21">
        <v>1</v>
      </c>
      <c r="AB152" s="21">
        <v>0</v>
      </c>
      <c r="AC152" s="21">
        <v>0</v>
      </c>
      <c r="AD152" s="21">
        <v>1</v>
      </c>
      <c r="AE152" s="21">
        <v>0</v>
      </c>
      <c r="AF152" s="21">
        <v>0</v>
      </c>
      <c r="AG152" s="21">
        <v>2</v>
      </c>
      <c r="AH152" s="21">
        <v>0</v>
      </c>
      <c r="AI152" s="21">
        <v>0</v>
      </c>
      <c r="AJ152" s="36">
        <f t="shared" si="15"/>
        <v>14</v>
      </c>
      <c r="AK152" s="37">
        <f t="shared" si="16"/>
        <v>0.48275862068965519</v>
      </c>
      <c r="AL152" s="38">
        <f t="shared" si="17"/>
        <v>3</v>
      </c>
      <c r="AM152" s="39">
        <f t="shared" si="18"/>
        <v>0.10344827586206896</v>
      </c>
      <c r="AN152" s="40">
        <f t="shared" si="19"/>
        <v>12</v>
      </c>
      <c r="AO152" s="41">
        <f t="shared" si="20"/>
        <v>0.41379310344827586</v>
      </c>
    </row>
    <row r="153" spans="1:41" x14ac:dyDescent="0.3">
      <c r="A153" s="180"/>
      <c r="B153" s="180"/>
      <c r="C153" s="180"/>
      <c r="D153" s="184"/>
      <c r="E153" s="133" t="s">
        <v>154</v>
      </c>
      <c r="F153" s="131">
        <v>2</v>
      </c>
      <c r="G153" s="131">
        <v>2</v>
      </c>
      <c r="H153" s="21">
        <v>2</v>
      </c>
      <c r="I153" s="21">
        <v>2</v>
      </c>
      <c r="J153" s="21">
        <v>0</v>
      </c>
      <c r="K153" s="21">
        <v>2</v>
      </c>
      <c r="L153" s="21"/>
      <c r="M153" s="21">
        <v>2</v>
      </c>
      <c r="N153" s="21">
        <v>0</v>
      </c>
      <c r="O153" s="21">
        <v>1</v>
      </c>
      <c r="P153" s="21">
        <v>0</v>
      </c>
      <c r="Q153" s="21">
        <v>2</v>
      </c>
      <c r="R153" s="21">
        <v>0</v>
      </c>
      <c r="S153" s="21">
        <v>2</v>
      </c>
      <c r="T153" s="21">
        <v>2</v>
      </c>
      <c r="U153" s="159">
        <v>2</v>
      </c>
      <c r="V153" s="32">
        <v>2</v>
      </c>
      <c r="W153" s="21">
        <v>2</v>
      </c>
      <c r="X153" s="21">
        <v>2</v>
      </c>
      <c r="Y153" s="21">
        <v>2</v>
      </c>
      <c r="Z153" s="21">
        <v>2</v>
      </c>
      <c r="AA153" s="21">
        <v>0</v>
      </c>
      <c r="AB153" s="21">
        <v>2</v>
      </c>
      <c r="AC153" s="21">
        <v>0</v>
      </c>
      <c r="AD153" s="21">
        <v>2</v>
      </c>
      <c r="AE153" s="21">
        <v>0</v>
      </c>
      <c r="AF153" s="21">
        <v>0</v>
      </c>
      <c r="AG153" s="21">
        <v>2</v>
      </c>
      <c r="AH153" s="21">
        <v>1</v>
      </c>
      <c r="AI153" s="21">
        <v>0</v>
      </c>
      <c r="AJ153" s="36">
        <f t="shared" si="15"/>
        <v>18</v>
      </c>
      <c r="AK153" s="37">
        <f t="shared" si="16"/>
        <v>0.62068965517241381</v>
      </c>
      <c r="AL153" s="38">
        <f t="shared" si="17"/>
        <v>2</v>
      </c>
      <c r="AM153" s="39">
        <f t="shared" si="18"/>
        <v>6.8965517241379309E-2</v>
      </c>
      <c r="AN153" s="40">
        <f t="shared" si="19"/>
        <v>9</v>
      </c>
      <c r="AO153" s="41">
        <f t="shared" si="20"/>
        <v>0.31034482758620691</v>
      </c>
    </row>
    <row r="154" spans="1:41" x14ac:dyDescent="0.3">
      <c r="A154" s="180"/>
      <c r="B154" s="180"/>
      <c r="C154" s="180"/>
      <c r="D154" s="184"/>
      <c r="E154" s="133" t="s">
        <v>155</v>
      </c>
      <c r="F154" s="131">
        <v>2</v>
      </c>
      <c r="G154" s="131">
        <v>0</v>
      </c>
      <c r="H154" s="21">
        <v>2</v>
      </c>
      <c r="I154" s="21">
        <v>0</v>
      </c>
      <c r="J154" s="21">
        <v>0</v>
      </c>
      <c r="K154" s="21">
        <v>2</v>
      </c>
      <c r="L154" s="21"/>
      <c r="M154" s="21">
        <v>2</v>
      </c>
      <c r="N154" s="21">
        <v>0</v>
      </c>
      <c r="O154" s="21">
        <v>0</v>
      </c>
      <c r="P154" s="21">
        <v>0</v>
      </c>
      <c r="Q154" s="21">
        <v>2</v>
      </c>
      <c r="R154" s="21">
        <v>0</v>
      </c>
      <c r="S154" s="21">
        <v>2</v>
      </c>
      <c r="T154" s="21">
        <v>0</v>
      </c>
      <c r="U154" s="159">
        <v>0</v>
      </c>
      <c r="V154" s="32">
        <v>2</v>
      </c>
      <c r="W154" s="21">
        <v>0</v>
      </c>
      <c r="X154" s="21">
        <v>2</v>
      </c>
      <c r="Y154" s="21">
        <v>0</v>
      </c>
      <c r="Z154" s="21">
        <v>0</v>
      </c>
      <c r="AA154" s="21">
        <v>0</v>
      </c>
      <c r="AB154" s="21">
        <v>0</v>
      </c>
      <c r="AC154" s="21">
        <v>0</v>
      </c>
      <c r="AD154" s="21">
        <v>2</v>
      </c>
      <c r="AE154" s="21">
        <v>0</v>
      </c>
      <c r="AF154" s="21">
        <v>0</v>
      </c>
      <c r="AG154" s="21">
        <v>2</v>
      </c>
      <c r="AH154" s="21">
        <v>0</v>
      </c>
      <c r="AI154" s="21">
        <v>0</v>
      </c>
      <c r="AJ154" s="36">
        <f t="shared" si="15"/>
        <v>10</v>
      </c>
      <c r="AK154" s="37">
        <f t="shared" si="16"/>
        <v>0.34482758620689657</v>
      </c>
      <c r="AL154" s="38">
        <f t="shared" si="17"/>
        <v>0</v>
      </c>
      <c r="AM154" s="39">
        <f t="shared" si="18"/>
        <v>0</v>
      </c>
      <c r="AN154" s="40">
        <f t="shared" si="19"/>
        <v>19</v>
      </c>
      <c r="AO154" s="41">
        <f t="shared" si="20"/>
        <v>0.65517241379310343</v>
      </c>
    </row>
    <row r="155" spans="1:41" x14ac:dyDescent="0.3">
      <c r="A155" s="180"/>
      <c r="B155" s="180"/>
      <c r="C155" s="180"/>
      <c r="D155" s="184"/>
      <c r="E155" s="133" t="s">
        <v>156</v>
      </c>
      <c r="F155" s="131">
        <v>0</v>
      </c>
      <c r="G155" s="131">
        <v>2</v>
      </c>
      <c r="H155" s="21">
        <v>2</v>
      </c>
      <c r="I155" s="21">
        <v>0</v>
      </c>
      <c r="J155" s="21">
        <v>0</v>
      </c>
      <c r="K155" s="21">
        <v>1</v>
      </c>
      <c r="L155" s="21"/>
      <c r="M155" s="21">
        <v>0</v>
      </c>
      <c r="N155" s="21">
        <v>0</v>
      </c>
      <c r="O155" s="21">
        <v>0</v>
      </c>
      <c r="P155" s="21">
        <v>0</v>
      </c>
      <c r="Q155" s="21">
        <v>2</v>
      </c>
      <c r="R155" s="21">
        <v>0</v>
      </c>
      <c r="S155" s="21">
        <v>0</v>
      </c>
      <c r="T155" s="21">
        <v>0</v>
      </c>
      <c r="U155" s="159">
        <v>0</v>
      </c>
      <c r="V155" s="32">
        <v>2</v>
      </c>
      <c r="W155" s="21">
        <v>1</v>
      </c>
      <c r="X155" s="21">
        <v>2</v>
      </c>
      <c r="Y155" s="21">
        <v>0</v>
      </c>
      <c r="Z155" s="21">
        <v>0</v>
      </c>
      <c r="AA155" s="21">
        <v>0</v>
      </c>
      <c r="AB155" s="21">
        <v>0</v>
      </c>
      <c r="AC155" s="21">
        <v>0</v>
      </c>
      <c r="AD155" s="21">
        <v>2</v>
      </c>
      <c r="AE155" s="21">
        <v>0</v>
      </c>
      <c r="AF155" s="21">
        <v>0</v>
      </c>
      <c r="AG155" s="21">
        <v>0</v>
      </c>
      <c r="AH155" s="21">
        <v>0</v>
      </c>
      <c r="AI155" s="21">
        <v>0</v>
      </c>
      <c r="AJ155" s="36">
        <f t="shared" si="15"/>
        <v>6</v>
      </c>
      <c r="AK155" s="37">
        <f t="shared" si="16"/>
        <v>0.20689655172413793</v>
      </c>
      <c r="AL155" s="38">
        <f t="shared" si="17"/>
        <v>2</v>
      </c>
      <c r="AM155" s="39">
        <f t="shared" si="18"/>
        <v>6.8965517241379309E-2</v>
      </c>
      <c r="AN155" s="40">
        <f t="shared" si="19"/>
        <v>21</v>
      </c>
      <c r="AO155" s="41">
        <f t="shared" si="20"/>
        <v>0.72413793103448276</v>
      </c>
    </row>
    <row r="156" spans="1:41" ht="46.8" x14ac:dyDescent="0.3">
      <c r="A156" s="180"/>
      <c r="B156" s="180"/>
      <c r="C156" s="180"/>
      <c r="D156" s="184"/>
      <c r="E156" s="133" t="s">
        <v>157</v>
      </c>
      <c r="F156" s="131">
        <v>0</v>
      </c>
      <c r="G156" s="131">
        <v>2</v>
      </c>
      <c r="H156" s="21">
        <v>2</v>
      </c>
      <c r="I156" s="21">
        <v>0</v>
      </c>
      <c r="J156" s="21">
        <v>0</v>
      </c>
      <c r="K156" s="21">
        <v>1</v>
      </c>
      <c r="L156" s="21"/>
      <c r="M156" s="21">
        <v>0</v>
      </c>
      <c r="N156" s="21">
        <v>0</v>
      </c>
      <c r="O156" s="21">
        <v>2</v>
      </c>
      <c r="P156" s="21">
        <v>2</v>
      </c>
      <c r="Q156" s="21">
        <v>2</v>
      </c>
      <c r="R156" s="21">
        <v>0</v>
      </c>
      <c r="S156" s="21">
        <v>2</v>
      </c>
      <c r="T156" s="21">
        <v>0</v>
      </c>
      <c r="U156" s="159">
        <v>2</v>
      </c>
      <c r="V156" s="32">
        <v>2</v>
      </c>
      <c r="W156" s="21">
        <v>0</v>
      </c>
      <c r="X156" s="21">
        <v>2</v>
      </c>
      <c r="Y156" s="21">
        <v>0</v>
      </c>
      <c r="Z156" s="21">
        <v>0</v>
      </c>
      <c r="AA156" s="21">
        <v>0</v>
      </c>
      <c r="AB156" s="21">
        <v>0</v>
      </c>
      <c r="AC156" s="21">
        <v>0</v>
      </c>
      <c r="AD156" s="21">
        <v>2</v>
      </c>
      <c r="AE156" s="21">
        <v>2</v>
      </c>
      <c r="AF156" s="21">
        <v>0</v>
      </c>
      <c r="AG156" s="21">
        <v>2</v>
      </c>
      <c r="AH156" s="21">
        <v>0</v>
      </c>
      <c r="AI156" s="21">
        <v>0</v>
      </c>
      <c r="AJ156" s="36">
        <f t="shared" si="15"/>
        <v>12</v>
      </c>
      <c r="AK156" s="37">
        <f t="shared" si="16"/>
        <v>0.41379310344827586</v>
      </c>
      <c r="AL156" s="38">
        <f t="shared" si="17"/>
        <v>1</v>
      </c>
      <c r="AM156" s="39">
        <f t="shared" si="18"/>
        <v>3.4482758620689655E-2</v>
      </c>
      <c r="AN156" s="40">
        <f t="shared" si="19"/>
        <v>16</v>
      </c>
      <c r="AO156" s="41">
        <f t="shared" si="20"/>
        <v>0.55172413793103448</v>
      </c>
    </row>
    <row r="157" spans="1:41" x14ac:dyDescent="0.3">
      <c r="A157" s="180"/>
      <c r="B157" s="180"/>
      <c r="C157" s="180"/>
      <c r="D157" s="184"/>
      <c r="E157" s="133" t="s">
        <v>158</v>
      </c>
      <c r="F157" s="131">
        <v>0</v>
      </c>
      <c r="G157" s="131">
        <v>0</v>
      </c>
      <c r="H157" s="21">
        <v>2</v>
      </c>
      <c r="I157" s="21">
        <v>0</v>
      </c>
      <c r="J157" s="21">
        <v>0</v>
      </c>
      <c r="K157" s="21">
        <v>0</v>
      </c>
      <c r="L157" s="21"/>
      <c r="M157" s="21">
        <v>0</v>
      </c>
      <c r="N157" s="21">
        <v>0</v>
      </c>
      <c r="O157" s="21">
        <v>0</v>
      </c>
      <c r="P157" s="21">
        <v>2</v>
      </c>
      <c r="Q157" s="21">
        <v>1</v>
      </c>
      <c r="R157" s="21">
        <v>0</v>
      </c>
      <c r="S157" s="21">
        <v>0</v>
      </c>
      <c r="T157" s="21">
        <v>0</v>
      </c>
      <c r="U157" s="159">
        <v>0</v>
      </c>
      <c r="V157" s="32">
        <v>2</v>
      </c>
      <c r="W157" s="21">
        <v>0</v>
      </c>
      <c r="X157" s="21">
        <v>0</v>
      </c>
      <c r="Y157" s="21">
        <v>0</v>
      </c>
      <c r="Z157" s="21">
        <v>0</v>
      </c>
      <c r="AA157" s="21">
        <v>1</v>
      </c>
      <c r="AB157" s="21">
        <v>0</v>
      </c>
      <c r="AC157" s="21">
        <v>0</v>
      </c>
      <c r="AD157" s="21">
        <v>0</v>
      </c>
      <c r="AE157" s="21">
        <v>0</v>
      </c>
      <c r="AF157" s="21">
        <v>0</v>
      </c>
      <c r="AG157" s="21">
        <v>2</v>
      </c>
      <c r="AH157" s="21">
        <v>2</v>
      </c>
      <c r="AI157" s="21">
        <v>0</v>
      </c>
      <c r="AJ157" s="36">
        <f t="shared" si="15"/>
        <v>5</v>
      </c>
      <c r="AK157" s="37">
        <f t="shared" si="16"/>
        <v>0.17241379310344829</v>
      </c>
      <c r="AL157" s="38">
        <f t="shared" si="17"/>
        <v>2</v>
      </c>
      <c r="AM157" s="39">
        <f t="shared" si="18"/>
        <v>6.8965517241379309E-2</v>
      </c>
      <c r="AN157" s="40">
        <f t="shared" si="19"/>
        <v>22</v>
      </c>
      <c r="AO157" s="41">
        <f t="shared" si="20"/>
        <v>0.75862068965517238</v>
      </c>
    </row>
    <row r="158" spans="1:41" x14ac:dyDescent="0.3">
      <c r="A158" s="180"/>
      <c r="B158" s="180"/>
      <c r="C158" s="180"/>
      <c r="D158" s="184"/>
      <c r="E158" s="133" t="s">
        <v>159</v>
      </c>
      <c r="F158" s="131">
        <v>2</v>
      </c>
      <c r="G158" s="131">
        <v>0</v>
      </c>
      <c r="H158" s="21">
        <v>2</v>
      </c>
      <c r="I158" s="21">
        <v>0</v>
      </c>
      <c r="J158" s="21">
        <v>0</v>
      </c>
      <c r="K158" s="21">
        <v>2</v>
      </c>
      <c r="L158" s="21"/>
      <c r="M158" s="21">
        <v>2</v>
      </c>
      <c r="N158" s="21">
        <v>1</v>
      </c>
      <c r="O158" s="21">
        <v>1</v>
      </c>
      <c r="P158" s="21">
        <v>1</v>
      </c>
      <c r="Q158" s="21">
        <v>2</v>
      </c>
      <c r="R158" s="21">
        <v>0</v>
      </c>
      <c r="S158" s="21">
        <v>0</v>
      </c>
      <c r="T158" s="21">
        <v>0</v>
      </c>
      <c r="U158" s="159">
        <v>1</v>
      </c>
      <c r="V158" s="32">
        <v>1</v>
      </c>
      <c r="W158" s="21">
        <v>0</v>
      </c>
      <c r="X158" s="21">
        <v>1</v>
      </c>
      <c r="Y158" s="21">
        <v>0</v>
      </c>
      <c r="Z158" s="21">
        <v>2</v>
      </c>
      <c r="AA158" s="21">
        <v>0</v>
      </c>
      <c r="AB158" s="21">
        <v>0</v>
      </c>
      <c r="AC158" s="21">
        <v>0</v>
      </c>
      <c r="AD158" s="21">
        <v>0</v>
      </c>
      <c r="AE158" s="21">
        <v>0</v>
      </c>
      <c r="AF158" s="21">
        <v>0</v>
      </c>
      <c r="AG158" s="21">
        <v>2</v>
      </c>
      <c r="AH158" s="21">
        <v>1</v>
      </c>
      <c r="AI158" s="21">
        <v>1</v>
      </c>
      <c r="AJ158" s="36">
        <f t="shared" si="15"/>
        <v>7</v>
      </c>
      <c r="AK158" s="37">
        <f t="shared" si="16"/>
        <v>0.2413793103448276</v>
      </c>
      <c r="AL158" s="38">
        <f t="shared" si="17"/>
        <v>8</v>
      </c>
      <c r="AM158" s="39">
        <f t="shared" si="18"/>
        <v>0.27586206896551724</v>
      </c>
      <c r="AN158" s="40">
        <f t="shared" si="19"/>
        <v>14</v>
      </c>
      <c r="AO158" s="41">
        <f t="shared" si="20"/>
        <v>0.48275862068965519</v>
      </c>
    </row>
    <row r="159" spans="1:41" ht="16.2" thickBot="1" x14ac:dyDescent="0.35">
      <c r="A159" s="177"/>
      <c r="B159" s="177"/>
      <c r="C159" s="177"/>
      <c r="D159" s="179"/>
      <c r="E159" s="133" t="s">
        <v>160</v>
      </c>
      <c r="F159" s="131">
        <v>2</v>
      </c>
      <c r="G159" s="131">
        <v>2</v>
      </c>
      <c r="H159" s="21">
        <v>2</v>
      </c>
      <c r="I159" s="21">
        <v>0</v>
      </c>
      <c r="J159" s="21">
        <v>2</v>
      </c>
      <c r="K159" s="21">
        <v>2</v>
      </c>
      <c r="L159" s="21"/>
      <c r="M159" s="21">
        <v>2</v>
      </c>
      <c r="N159" s="21">
        <v>1</v>
      </c>
      <c r="O159" s="21">
        <v>0</v>
      </c>
      <c r="P159" s="21">
        <v>0</v>
      </c>
      <c r="Q159" s="21">
        <v>1</v>
      </c>
      <c r="R159" s="21">
        <v>0</v>
      </c>
      <c r="S159" s="21">
        <v>0</v>
      </c>
      <c r="T159" s="21">
        <v>2</v>
      </c>
      <c r="U159" s="159">
        <v>0</v>
      </c>
      <c r="V159" s="32">
        <v>2</v>
      </c>
      <c r="W159" s="21">
        <v>0</v>
      </c>
      <c r="X159" s="21">
        <v>2</v>
      </c>
      <c r="Y159" s="21">
        <v>2</v>
      </c>
      <c r="Z159" s="21">
        <v>0</v>
      </c>
      <c r="AA159" s="21">
        <v>2</v>
      </c>
      <c r="AB159" s="21">
        <v>0</v>
      </c>
      <c r="AC159" s="21">
        <v>0</v>
      </c>
      <c r="AD159" s="21">
        <v>1</v>
      </c>
      <c r="AE159" s="21">
        <v>0</v>
      </c>
      <c r="AF159" s="21">
        <v>0</v>
      </c>
      <c r="AG159" s="21">
        <v>0</v>
      </c>
      <c r="AH159" s="21">
        <v>2</v>
      </c>
      <c r="AI159" s="21">
        <v>0</v>
      </c>
      <c r="AJ159" s="36">
        <f t="shared" si="15"/>
        <v>12</v>
      </c>
      <c r="AK159" s="37">
        <f t="shared" si="16"/>
        <v>0.41379310344827586</v>
      </c>
      <c r="AL159" s="38">
        <f t="shared" si="17"/>
        <v>3</v>
      </c>
      <c r="AM159" s="39">
        <f t="shared" si="18"/>
        <v>0.10344827586206896</v>
      </c>
      <c r="AN159" s="40">
        <f t="shared" si="19"/>
        <v>14</v>
      </c>
      <c r="AO159" s="41">
        <f t="shared" si="20"/>
        <v>0.48275862068965519</v>
      </c>
    </row>
    <row r="160" spans="1:41" ht="31.2" x14ac:dyDescent="0.3">
      <c r="A160" s="176">
        <v>13</v>
      </c>
      <c r="B160" s="2" t="s">
        <v>161</v>
      </c>
      <c r="C160" s="176" t="s">
        <v>5</v>
      </c>
      <c r="D160" s="178" t="s">
        <v>5</v>
      </c>
      <c r="E160" s="133" t="s">
        <v>163</v>
      </c>
      <c r="F160" s="131">
        <v>2</v>
      </c>
      <c r="G160" s="131">
        <v>2</v>
      </c>
      <c r="H160" s="21">
        <v>2</v>
      </c>
      <c r="I160" s="21">
        <v>2</v>
      </c>
      <c r="J160" s="21">
        <v>1</v>
      </c>
      <c r="K160" s="21">
        <v>2</v>
      </c>
      <c r="L160" s="21"/>
      <c r="M160" s="21">
        <v>2</v>
      </c>
      <c r="N160" s="21">
        <v>2</v>
      </c>
      <c r="O160" s="21">
        <v>2</v>
      </c>
      <c r="P160" s="21">
        <v>2</v>
      </c>
      <c r="Q160" s="21">
        <v>2</v>
      </c>
      <c r="R160" s="21">
        <v>0</v>
      </c>
      <c r="S160" s="21">
        <v>2</v>
      </c>
      <c r="T160" s="21">
        <v>2</v>
      </c>
      <c r="U160" s="159">
        <v>2</v>
      </c>
      <c r="V160" s="21">
        <v>2</v>
      </c>
      <c r="W160" s="21">
        <v>2</v>
      </c>
      <c r="X160" s="21">
        <v>2</v>
      </c>
      <c r="Y160" s="21">
        <v>2</v>
      </c>
      <c r="Z160" s="21">
        <v>2</v>
      </c>
      <c r="AA160" s="21">
        <v>0</v>
      </c>
      <c r="AB160" s="21">
        <v>2</v>
      </c>
      <c r="AC160" s="21">
        <v>2</v>
      </c>
      <c r="AD160" s="21">
        <v>2</v>
      </c>
      <c r="AE160" s="21">
        <v>2</v>
      </c>
      <c r="AF160" s="21">
        <v>2</v>
      </c>
      <c r="AG160" s="21">
        <v>2</v>
      </c>
      <c r="AH160" s="21">
        <v>2</v>
      </c>
      <c r="AI160" s="21">
        <v>2</v>
      </c>
      <c r="AJ160" s="36">
        <f t="shared" si="15"/>
        <v>26</v>
      </c>
      <c r="AK160" s="37">
        <f t="shared" si="16"/>
        <v>0.89655172413793105</v>
      </c>
      <c r="AL160" s="38">
        <f t="shared" si="17"/>
        <v>1</v>
      </c>
      <c r="AM160" s="39">
        <f t="shared" si="18"/>
        <v>3.4482758620689655E-2</v>
      </c>
      <c r="AN160" s="40">
        <f t="shared" si="19"/>
        <v>2</v>
      </c>
      <c r="AO160" s="41">
        <f t="shared" si="20"/>
        <v>6.8965517241379309E-2</v>
      </c>
    </row>
    <row r="161" spans="1:41" ht="16.2" thickBot="1" x14ac:dyDescent="0.35">
      <c r="A161" s="177"/>
      <c r="B161" s="4" t="s">
        <v>162</v>
      </c>
      <c r="C161" s="177"/>
      <c r="D161" s="179"/>
      <c r="E161" s="133" t="s">
        <v>164</v>
      </c>
      <c r="F161" s="131">
        <v>2</v>
      </c>
      <c r="G161" s="131">
        <v>2</v>
      </c>
      <c r="H161" s="21">
        <v>2</v>
      </c>
      <c r="I161" s="21">
        <v>0</v>
      </c>
      <c r="J161" s="21">
        <v>0</v>
      </c>
      <c r="K161" s="21">
        <v>2</v>
      </c>
      <c r="L161" s="21"/>
      <c r="M161" s="21">
        <v>2</v>
      </c>
      <c r="N161" s="21">
        <v>2</v>
      </c>
      <c r="O161" s="21">
        <v>2</v>
      </c>
      <c r="P161" s="21">
        <v>2</v>
      </c>
      <c r="Q161" s="21">
        <v>0</v>
      </c>
      <c r="R161" s="21">
        <v>0</v>
      </c>
      <c r="S161" s="21">
        <v>0</v>
      </c>
      <c r="T161" s="21">
        <v>2</v>
      </c>
      <c r="U161" s="159">
        <v>0</v>
      </c>
      <c r="V161" s="21">
        <v>2</v>
      </c>
      <c r="W161" s="21">
        <v>0</v>
      </c>
      <c r="X161" s="21">
        <v>1</v>
      </c>
      <c r="Y161" s="21">
        <v>2</v>
      </c>
      <c r="Z161" s="21">
        <v>2</v>
      </c>
      <c r="AA161" s="21">
        <v>0</v>
      </c>
      <c r="AB161" s="21">
        <v>1</v>
      </c>
      <c r="AC161" s="21">
        <v>0</v>
      </c>
      <c r="AD161" s="21">
        <v>2</v>
      </c>
      <c r="AE161" s="21">
        <v>0</v>
      </c>
      <c r="AF161" s="21">
        <v>2</v>
      </c>
      <c r="AG161" s="21">
        <v>2</v>
      </c>
      <c r="AH161" s="21">
        <v>2</v>
      </c>
      <c r="AI161" s="21">
        <v>2</v>
      </c>
      <c r="AJ161" s="36">
        <f t="shared" si="15"/>
        <v>17</v>
      </c>
      <c r="AK161" s="37">
        <f t="shared" si="16"/>
        <v>0.58620689655172409</v>
      </c>
      <c r="AL161" s="38">
        <f t="shared" si="17"/>
        <v>2</v>
      </c>
      <c r="AM161" s="39">
        <f t="shared" si="18"/>
        <v>6.8965517241379309E-2</v>
      </c>
      <c r="AN161" s="40">
        <f t="shared" si="19"/>
        <v>10</v>
      </c>
      <c r="AO161" s="41">
        <f t="shared" si="20"/>
        <v>0.34482758620689657</v>
      </c>
    </row>
    <row r="162" spans="1:41" x14ac:dyDescent="0.3">
      <c r="A162" s="176">
        <v>15</v>
      </c>
      <c r="B162" s="181" t="s">
        <v>165</v>
      </c>
      <c r="C162" s="176" t="s">
        <v>5</v>
      </c>
      <c r="D162" s="178" t="s">
        <v>5</v>
      </c>
      <c r="E162" s="133" t="s">
        <v>166</v>
      </c>
      <c r="F162" s="131">
        <v>2</v>
      </c>
      <c r="G162" s="131">
        <v>2</v>
      </c>
      <c r="H162" s="21">
        <v>2</v>
      </c>
      <c r="I162" s="21">
        <v>0</v>
      </c>
      <c r="J162" s="21">
        <v>2</v>
      </c>
      <c r="K162" s="21">
        <v>2</v>
      </c>
      <c r="L162" s="21"/>
      <c r="M162" s="21">
        <v>2</v>
      </c>
      <c r="N162" s="21">
        <v>2</v>
      </c>
      <c r="O162" s="21">
        <v>2</v>
      </c>
      <c r="P162" s="21">
        <v>0</v>
      </c>
      <c r="Q162" s="21">
        <v>2</v>
      </c>
      <c r="R162" s="21">
        <v>0</v>
      </c>
      <c r="S162" s="21">
        <v>2</v>
      </c>
      <c r="T162" s="21">
        <v>2</v>
      </c>
      <c r="U162" s="159">
        <v>2</v>
      </c>
      <c r="V162" s="21">
        <v>2</v>
      </c>
      <c r="W162" s="21">
        <v>2</v>
      </c>
      <c r="X162" s="21">
        <v>2</v>
      </c>
      <c r="Y162" s="21">
        <v>2</v>
      </c>
      <c r="Z162" s="21">
        <v>2</v>
      </c>
      <c r="AA162" s="21">
        <v>2</v>
      </c>
      <c r="AB162" s="21">
        <v>2</v>
      </c>
      <c r="AC162" s="21">
        <v>2</v>
      </c>
      <c r="AD162" s="21">
        <v>0</v>
      </c>
      <c r="AE162" s="21">
        <v>2</v>
      </c>
      <c r="AF162" s="21">
        <v>2</v>
      </c>
      <c r="AG162" s="21">
        <v>2</v>
      </c>
      <c r="AH162" s="21">
        <v>2</v>
      </c>
      <c r="AI162" s="21">
        <v>2</v>
      </c>
      <c r="AJ162" s="36">
        <f t="shared" si="15"/>
        <v>25</v>
      </c>
      <c r="AK162" s="37">
        <f t="shared" si="16"/>
        <v>0.86206896551724133</v>
      </c>
      <c r="AL162" s="38">
        <f t="shared" si="17"/>
        <v>0</v>
      </c>
      <c r="AM162" s="39">
        <f t="shared" si="18"/>
        <v>0</v>
      </c>
      <c r="AN162" s="40">
        <f t="shared" si="19"/>
        <v>4</v>
      </c>
      <c r="AO162" s="41">
        <f t="shared" si="20"/>
        <v>0.13793103448275862</v>
      </c>
    </row>
    <row r="163" spans="1:41" ht="31.2" x14ac:dyDescent="0.3">
      <c r="A163" s="180"/>
      <c r="B163" s="182"/>
      <c r="C163" s="180"/>
      <c r="D163" s="184"/>
      <c r="E163" s="133" t="s">
        <v>167</v>
      </c>
      <c r="F163" s="131">
        <v>2</v>
      </c>
      <c r="G163" s="131">
        <v>2</v>
      </c>
      <c r="H163" s="21">
        <v>2</v>
      </c>
      <c r="I163" s="21">
        <v>2</v>
      </c>
      <c r="J163" s="21">
        <v>2</v>
      </c>
      <c r="K163" s="21">
        <v>2</v>
      </c>
      <c r="L163" s="21"/>
      <c r="M163" s="21">
        <v>1</v>
      </c>
      <c r="N163" s="21">
        <v>2</v>
      </c>
      <c r="O163" s="21">
        <v>2</v>
      </c>
      <c r="P163" s="21">
        <v>0</v>
      </c>
      <c r="Q163" s="21">
        <v>2</v>
      </c>
      <c r="R163" s="21">
        <v>2</v>
      </c>
      <c r="S163" s="21">
        <v>1</v>
      </c>
      <c r="T163" s="21">
        <v>0</v>
      </c>
      <c r="U163" s="159">
        <v>1</v>
      </c>
      <c r="V163" s="21">
        <v>2</v>
      </c>
      <c r="W163" s="21">
        <v>2</v>
      </c>
      <c r="X163" s="21">
        <v>2</v>
      </c>
      <c r="Y163" s="21">
        <v>2</v>
      </c>
      <c r="Z163" s="21">
        <v>2</v>
      </c>
      <c r="AA163" s="21">
        <v>1</v>
      </c>
      <c r="AB163" s="21">
        <v>2</v>
      </c>
      <c r="AC163" s="21">
        <v>2</v>
      </c>
      <c r="AD163" s="21">
        <v>2</v>
      </c>
      <c r="AE163" s="21">
        <v>1</v>
      </c>
      <c r="AF163" s="21">
        <v>0</v>
      </c>
      <c r="AG163" s="21">
        <v>2</v>
      </c>
      <c r="AH163" s="21">
        <v>0</v>
      </c>
      <c r="AI163" s="21">
        <v>2</v>
      </c>
      <c r="AJ163" s="36">
        <f t="shared" si="15"/>
        <v>20</v>
      </c>
      <c r="AK163" s="37">
        <f t="shared" si="16"/>
        <v>0.68965517241379315</v>
      </c>
      <c r="AL163" s="38">
        <f t="shared" si="17"/>
        <v>5</v>
      </c>
      <c r="AM163" s="39">
        <f t="shared" si="18"/>
        <v>0.17241379310344829</v>
      </c>
      <c r="AN163" s="40">
        <f t="shared" si="19"/>
        <v>4</v>
      </c>
      <c r="AO163" s="41">
        <f t="shared" si="20"/>
        <v>0.13793103448275862</v>
      </c>
    </row>
    <row r="164" spans="1:41" x14ac:dyDescent="0.3">
      <c r="A164" s="180"/>
      <c r="B164" s="182"/>
      <c r="C164" s="180"/>
      <c r="D164" s="184"/>
      <c r="E164" s="133" t="s">
        <v>168</v>
      </c>
      <c r="F164" s="131">
        <v>2</v>
      </c>
      <c r="G164" s="131">
        <v>2</v>
      </c>
      <c r="H164" s="21">
        <v>2</v>
      </c>
      <c r="I164" s="21">
        <v>1</v>
      </c>
      <c r="J164" s="21">
        <v>2</v>
      </c>
      <c r="K164" s="21">
        <v>2</v>
      </c>
      <c r="L164" s="21"/>
      <c r="M164" s="21">
        <v>0</v>
      </c>
      <c r="N164" s="21">
        <v>1</v>
      </c>
      <c r="O164" s="21">
        <v>0</v>
      </c>
      <c r="P164" s="21">
        <v>0</v>
      </c>
      <c r="Q164" s="21">
        <v>1</v>
      </c>
      <c r="R164" s="21">
        <v>2</v>
      </c>
      <c r="S164" s="21">
        <v>1</v>
      </c>
      <c r="T164" s="21">
        <v>1</v>
      </c>
      <c r="U164" s="159">
        <v>0</v>
      </c>
      <c r="V164" s="21">
        <v>2</v>
      </c>
      <c r="W164" s="21">
        <v>0</v>
      </c>
      <c r="X164" s="21">
        <v>2</v>
      </c>
      <c r="Y164" s="21">
        <v>2</v>
      </c>
      <c r="Z164" s="21">
        <v>2</v>
      </c>
      <c r="AA164" s="21">
        <v>1</v>
      </c>
      <c r="AB164" s="21">
        <v>2</v>
      </c>
      <c r="AC164" s="21">
        <v>2</v>
      </c>
      <c r="AD164" s="21">
        <v>0</v>
      </c>
      <c r="AE164" s="21">
        <v>2</v>
      </c>
      <c r="AF164" s="21">
        <v>0</v>
      </c>
      <c r="AG164" s="21">
        <v>2</v>
      </c>
      <c r="AH164" s="21">
        <v>0</v>
      </c>
      <c r="AI164" s="21">
        <v>2</v>
      </c>
      <c r="AJ164" s="36">
        <f t="shared" si="15"/>
        <v>15</v>
      </c>
      <c r="AK164" s="37">
        <f t="shared" si="16"/>
        <v>0.51724137931034486</v>
      </c>
      <c r="AL164" s="38">
        <f t="shared" si="17"/>
        <v>6</v>
      </c>
      <c r="AM164" s="39">
        <f t="shared" si="18"/>
        <v>0.20689655172413793</v>
      </c>
      <c r="AN164" s="40">
        <f t="shared" si="19"/>
        <v>8</v>
      </c>
      <c r="AO164" s="41">
        <f t="shared" si="20"/>
        <v>0.27586206896551724</v>
      </c>
    </row>
    <row r="165" spans="1:41" x14ac:dyDescent="0.3">
      <c r="A165" s="180"/>
      <c r="B165" s="182"/>
      <c r="C165" s="180"/>
      <c r="D165" s="184"/>
      <c r="E165" s="133" t="s">
        <v>169</v>
      </c>
      <c r="F165" s="131">
        <v>2</v>
      </c>
      <c r="G165" s="131">
        <v>2</v>
      </c>
      <c r="H165" s="21">
        <v>2</v>
      </c>
      <c r="I165" s="21">
        <v>1</v>
      </c>
      <c r="J165" s="21">
        <v>2</v>
      </c>
      <c r="K165" s="21">
        <v>1</v>
      </c>
      <c r="L165" s="21"/>
      <c r="M165" s="21">
        <v>0</v>
      </c>
      <c r="N165" s="21">
        <v>0</v>
      </c>
      <c r="O165" s="21">
        <v>1</v>
      </c>
      <c r="P165" s="21">
        <v>2</v>
      </c>
      <c r="Q165" s="21">
        <v>2</v>
      </c>
      <c r="R165" s="21">
        <v>0</v>
      </c>
      <c r="S165" s="21">
        <v>1</v>
      </c>
      <c r="T165" s="21">
        <v>0</v>
      </c>
      <c r="U165" s="159">
        <v>1</v>
      </c>
      <c r="V165" s="21">
        <v>2</v>
      </c>
      <c r="W165" s="21">
        <v>0</v>
      </c>
      <c r="X165" s="21">
        <v>2</v>
      </c>
      <c r="Y165" s="21">
        <v>2</v>
      </c>
      <c r="Z165" s="21">
        <v>2</v>
      </c>
      <c r="AA165" s="21">
        <v>1</v>
      </c>
      <c r="AB165" s="21">
        <v>2</v>
      </c>
      <c r="AC165" s="21">
        <v>0</v>
      </c>
      <c r="AD165" s="21">
        <v>0</v>
      </c>
      <c r="AE165" s="21">
        <v>2</v>
      </c>
      <c r="AF165" s="21">
        <v>0</v>
      </c>
      <c r="AG165" s="21">
        <v>1</v>
      </c>
      <c r="AH165" s="21">
        <v>2</v>
      </c>
      <c r="AI165" s="21">
        <v>0</v>
      </c>
      <c r="AJ165" s="36">
        <f t="shared" si="15"/>
        <v>13</v>
      </c>
      <c r="AK165" s="37">
        <f t="shared" si="16"/>
        <v>0.44827586206896552</v>
      </c>
      <c r="AL165" s="38">
        <f t="shared" si="17"/>
        <v>7</v>
      </c>
      <c r="AM165" s="39">
        <f t="shared" si="18"/>
        <v>0.2413793103448276</v>
      </c>
      <c r="AN165" s="40">
        <f t="shared" si="19"/>
        <v>9</v>
      </c>
      <c r="AO165" s="41">
        <f t="shared" si="20"/>
        <v>0.31034482758620691</v>
      </c>
    </row>
    <row r="166" spans="1:41" x14ac:dyDescent="0.3">
      <c r="A166" s="180"/>
      <c r="B166" s="182"/>
      <c r="C166" s="180"/>
      <c r="D166" s="184"/>
      <c r="E166" s="133" t="s">
        <v>170</v>
      </c>
      <c r="F166" s="131">
        <v>0</v>
      </c>
      <c r="G166" s="131">
        <v>2</v>
      </c>
      <c r="H166" s="21">
        <v>2</v>
      </c>
      <c r="I166" s="21">
        <v>0</v>
      </c>
      <c r="J166" s="21">
        <v>0</v>
      </c>
      <c r="K166" s="21">
        <v>2</v>
      </c>
      <c r="L166" s="21"/>
      <c r="M166" s="21">
        <v>0</v>
      </c>
      <c r="N166" s="21">
        <v>0</v>
      </c>
      <c r="O166" s="21">
        <v>0</v>
      </c>
      <c r="P166" s="21">
        <v>0</v>
      </c>
      <c r="Q166" s="21">
        <v>2</v>
      </c>
      <c r="R166" s="21">
        <v>0</v>
      </c>
      <c r="S166" s="21">
        <v>2</v>
      </c>
      <c r="T166" s="21">
        <v>0</v>
      </c>
      <c r="U166" s="159">
        <v>0</v>
      </c>
      <c r="V166" s="21">
        <v>2</v>
      </c>
      <c r="W166" s="21">
        <v>2</v>
      </c>
      <c r="X166" s="21">
        <v>0</v>
      </c>
      <c r="Y166" s="21">
        <v>2</v>
      </c>
      <c r="Z166" s="21">
        <v>0</v>
      </c>
      <c r="AA166" s="21">
        <v>0</v>
      </c>
      <c r="AB166" s="21">
        <v>0</v>
      </c>
      <c r="AC166" s="21">
        <v>0</v>
      </c>
      <c r="AD166" s="21">
        <v>0</v>
      </c>
      <c r="AE166" s="21">
        <v>2</v>
      </c>
      <c r="AF166" s="21">
        <v>0</v>
      </c>
      <c r="AG166" s="21">
        <v>2</v>
      </c>
      <c r="AH166" s="21">
        <v>0</v>
      </c>
      <c r="AI166" s="21">
        <v>0</v>
      </c>
      <c r="AJ166" s="36">
        <f t="shared" si="15"/>
        <v>10</v>
      </c>
      <c r="AK166" s="37">
        <f t="shared" si="16"/>
        <v>0.34482758620689657</v>
      </c>
      <c r="AL166" s="38">
        <f t="shared" si="17"/>
        <v>0</v>
      </c>
      <c r="AM166" s="39">
        <f t="shared" si="18"/>
        <v>0</v>
      </c>
      <c r="AN166" s="40">
        <f t="shared" si="19"/>
        <v>19</v>
      </c>
      <c r="AO166" s="41">
        <f t="shared" si="20"/>
        <v>0.65517241379310343</v>
      </c>
    </row>
    <row r="167" spans="1:41" x14ac:dyDescent="0.3">
      <c r="A167" s="180"/>
      <c r="B167" s="182"/>
      <c r="C167" s="180"/>
      <c r="D167" s="184"/>
      <c r="E167" s="133" t="s">
        <v>171</v>
      </c>
      <c r="F167" s="131">
        <v>0</v>
      </c>
      <c r="G167" s="131">
        <v>2</v>
      </c>
      <c r="H167" s="21">
        <v>2</v>
      </c>
      <c r="I167" s="21">
        <v>0</v>
      </c>
      <c r="J167" s="21">
        <v>2</v>
      </c>
      <c r="K167" s="21">
        <v>0</v>
      </c>
      <c r="L167" s="21"/>
      <c r="M167" s="21">
        <v>0</v>
      </c>
      <c r="N167" s="21">
        <v>0</v>
      </c>
      <c r="O167" s="21">
        <v>0</v>
      </c>
      <c r="P167" s="21">
        <v>1</v>
      </c>
      <c r="Q167" s="21">
        <v>2</v>
      </c>
      <c r="R167" s="21">
        <v>0</v>
      </c>
      <c r="S167" s="21">
        <v>1</v>
      </c>
      <c r="T167" s="21">
        <v>0</v>
      </c>
      <c r="U167" s="159">
        <v>0</v>
      </c>
      <c r="V167" s="21">
        <v>2</v>
      </c>
      <c r="W167" s="21">
        <v>0</v>
      </c>
      <c r="X167" s="21">
        <v>0</v>
      </c>
      <c r="Y167" s="21">
        <v>2</v>
      </c>
      <c r="Z167" s="21">
        <v>0</v>
      </c>
      <c r="AA167" s="21">
        <v>0</v>
      </c>
      <c r="AB167" s="21">
        <v>2</v>
      </c>
      <c r="AC167" s="21">
        <v>0</v>
      </c>
      <c r="AD167" s="21">
        <v>0</v>
      </c>
      <c r="AE167" s="21">
        <v>1</v>
      </c>
      <c r="AF167" s="21">
        <v>0</v>
      </c>
      <c r="AG167" s="21">
        <v>2</v>
      </c>
      <c r="AH167" s="21">
        <v>0</v>
      </c>
      <c r="AI167" s="21">
        <v>0</v>
      </c>
      <c r="AJ167" s="36">
        <f t="shared" si="15"/>
        <v>8</v>
      </c>
      <c r="AK167" s="37">
        <f t="shared" si="16"/>
        <v>0.27586206896551724</v>
      </c>
      <c r="AL167" s="38">
        <f t="shared" si="17"/>
        <v>3</v>
      </c>
      <c r="AM167" s="39">
        <f t="shared" si="18"/>
        <v>0.10344827586206896</v>
      </c>
      <c r="AN167" s="40">
        <f t="shared" si="19"/>
        <v>18</v>
      </c>
      <c r="AO167" s="41">
        <f t="shared" si="20"/>
        <v>0.62068965517241381</v>
      </c>
    </row>
    <row r="168" spans="1:41" ht="16.2" thickBot="1" x14ac:dyDescent="0.35">
      <c r="A168" s="177"/>
      <c r="B168" s="183"/>
      <c r="C168" s="177"/>
      <c r="D168" s="179"/>
      <c r="E168" s="133" t="s">
        <v>172</v>
      </c>
      <c r="F168" s="131">
        <v>0</v>
      </c>
      <c r="G168" s="131">
        <v>2</v>
      </c>
      <c r="H168" s="21">
        <v>2</v>
      </c>
      <c r="I168" s="21">
        <v>0</v>
      </c>
      <c r="J168" s="21">
        <v>2</v>
      </c>
      <c r="K168" s="21">
        <v>1</v>
      </c>
      <c r="L168" s="21"/>
      <c r="M168" s="21">
        <v>0</v>
      </c>
      <c r="N168" s="21">
        <v>0</v>
      </c>
      <c r="O168" s="21">
        <v>0</v>
      </c>
      <c r="P168" s="21">
        <v>0</v>
      </c>
      <c r="Q168" s="21">
        <v>2</v>
      </c>
      <c r="R168" s="21">
        <v>0</v>
      </c>
      <c r="S168" s="21">
        <v>1</v>
      </c>
      <c r="T168" s="21">
        <v>0</v>
      </c>
      <c r="U168" s="159">
        <v>0</v>
      </c>
      <c r="V168" s="21">
        <v>2</v>
      </c>
      <c r="W168" s="21">
        <v>2</v>
      </c>
      <c r="X168" s="21">
        <v>0</v>
      </c>
      <c r="Y168" s="21">
        <v>2</v>
      </c>
      <c r="Z168" s="21">
        <v>0</v>
      </c>
      <c r="AA168" s="21">
        <v>0</v>
      </c>
      <c r="AB168" s="21">
        <v>2</v>
      </c>
      <c r="AC168" s="21">
        <v>0</v>
      </c>
      <c r="AD168" s="21">
        <v>0</v>
      </c>
      <c r="AE168" s="21">
        <v>1</v>
      </c>
      <c r="AF168" s="21">
        <v>0</v>
      </c>
      <c r="AG168" s="21">
        <v>2</v>
      </c>
      <c r="AH168" s="21">
        <v>0</v>
      </c>
      <c r="AI168" s="21">
        <v>0</v>
      </c>
      <c r="AJ168" s="36">
        <f t="shared" si="15"/>
        <v>9</v>
      </c>
      <c r="AK168" s="37">
        <f t="shared" si="16"/>
        <v>0.31034482758620691</v>
      </c>
      <c r="AL168" s="38">
        <f t="shared" si="17"/>
        <v>3</v>
      </c>
      <c r="AM168" s="39">
        <f t="shared" si="18"/>
        <v>0.10344827586206896</v>
      </c>
      <c r="AN168" s="40">
        <f t="shared" si="19"/>
        <v>17</v>
      </c>
      <c r="AO168" s="41">
        <f t="shared" si="20"/>
        <v>0.58620689655172409</v>
      </c>
    </row>
    <row r="169" spans="1:41" ht="31.8" thickBot="1" x14ac:dyDescent="0.35">
      <c r="A169" s="123">
        <v>15</v>
      </c>
      <c r="B169" s="2" t="s">
        <v>173</v>
      </c>
      <c r="C169" s="2" t="s">
        <v>5</v>
      </c>
      <c r="D169" s="137" t="s">
        <v>5</v>
      </c>
      <c r="E169" s="133" t="s">
        <v>174</v>
      </c>
      <c r="F169" s="131">
        <v>2</v>
      </c>
      <c r="G169" s="131">
        <v>2</v>
      </c>
      <c r="H169" s="21">
        <v>2</v>
      </c>
      <c r="I169" s="21">
        <v>2</v>
      </c>
      <c r="J169" s="21">
        <v>2</v>
      </c>
      <c r="K169" s="21">
        <v>2</v>
      </c>
      <c r="L169" s="21"/>
      <c r="M169" s="21">
        <v>2</v>
      </c>
      <c r="N169" s="21">
        <v>2</v>
      </c>
      <c r="O169" s="21">
        <v>2</v>
      </c>
      <c r="P169" s="21">
        <v>2</v>
      </c>
      <c r="Q169" s="21">
        <v>2</v>
      </c>
      <c r="R169" s="21">
        <v>2</v>
      </c>
      <c r="S169" s="21">
        <v>2</v>
      </c>
      <c r="T169" s="21">
        <v>2</v>
      </c>
      <c r="U169" s="159">
        <v>2</v>
      </c>
      <c r="V169" s="21">
        <v>2</v>
      </c>
      <c r="W169" s="21">
        <v>2</v>
      </c>
      <c r="X169" s="21">
        <v>2</v>
      </c>
      <c r="Y169" s="21">
        <v>2</v>
      </c>
      <c r="Z169" s="21">
        <v>2</v>
      </c>
      <c r="AA169" s="21">
        <v>2</v>
      </c>
      <c r="AB169" s="21">
        <v>2</v>
      </c>
      <c r="AC169" s="21">
        <v>2</v>
      </c>
      <c r="AD169" s="21">
        <v>2</v>
      </c>
      <c r="AE169" s="21">
        <v>2</v>
      </c>
      <c r="AF169" s="21">
        <v>2</v>
      </c>
      <c r="AG169" s="21">
        <v>2</v>
      </c>
      <c r="AH169" s="21">
        <v>2</v>
      </c>
      <c r="AI169" s="21">
        <v>2</v>
      </c>
      <c r="AJ169" s="36">
        <f t="shared" si="15"/>
        <v>29</v>
      </c>
      <c r="AK169" s="37">
        <f t="shared" si="16"/>
        <v>1</v>
      </c>
      <c r="AL169" s="38">
        <f t="shared" si="17"/>
        <v>0</v>
      </c>
      <c r="AM169" s="39">
        <f t="shared" si="18"/>
        <v>0</v>
      </c>
      <c r="AN169" s="40">
        <f t="shared" si="19"/>
        <v>0</v>
      </c>
      <c r="AO169" s="41">
        <f t="shared" si="20"/>
        <v>0</v>
      </c>
    </row>
    <row r="170" spans="1:41" ht="45" customHeight="1" x14ac:dyDescent="0.3">
      <c r="A170" s="124">
        <v>16</v>
      </c>
      <c r="B170" s="131" t="s">
        <v>247</v>
      </c>
      <c r="C170" s="131" t="s">
        <v>5</v>
      </c>
      <c r="D170" s="135" t="s">
        <v>5</v>
      </c>
      <c r="E170" s="133" t="s">
        <v>175</v>
      </c>
      <c r="F170" s="131">
        <v>2</v>
      </c>
      <c r="G170" s="131">
        <v>2</v>
      </c>
      <c r="H170" s="131">
        <v>2</v>
      </c>
      <c r="I170" s="142">
        <v>2</v>
      </c>
      <c r="J170" s="131">
        <v>2</v>
      </c>
      <c r="K170" s="131">
        <v>2</v>
      </c>
      <c r="L170" s="131"/>
      <c r="M170" s="131">
        <v>2</v>
      </c>
      <c r="N170" s="131">
        <v>2</v>
      </c>
      <c r="O170" s="131">
        <v>2</v>
      </c>
      <c r="P170" s="131">
        <v>2</v>
      </c>
      <c r="Q170" s="131">
        <v>2</v>
      </c>
      <c r="R170" s="131">
        <v>2</v>
      </c>
      <c r="S170" s="131">
        <v>2</v>
      </c>
      <c r="T170" s="131">
        <v>2</v>
      </c>
      <c r="U170" s="157">
        <v>2</v>
      </c>
      <c r="V170" s="131">
        <v>2</v>
      </c>
      <c r="W170" s="131">
        <v>2</v>
      </c>
      <c r="X170" s="131">
        <v>2</v>
      </c>
      <c r="Y170" s="131">
        <v>2</v>
      </c>
      <c r="Z170" s="131">
        <v>2</v>
      </c>
      <c r="AA170" s="131">
        <v>2</v>
      </c>
      <c r="AB170" s="131">
        <v>2</v>
      </c>
      <c r="AC170" s="131">
        <v>2</v>
      </c>
      <c r="AD170" s="163">
        <v>2</v>
      </c>
      <c r="AE170" s="163">
        <v>2</v>
      </c>
      <c r="AF170" s="163">
        <v>1</v>
      </c>
      <c r="AG170" s="163">
        <v>2</v>
      </c>
      <c r="AH170" s="163">
        <v>2</v>
      </c>
      <c r="AI170" s="163">
        <v>2</v>
      </c>
      <c r="AJ170" s="36">
        <f t="shared" si="15"/>
        <v>28</v>
      </c>
      <c r="AK170" s="37">
        <f t="shared" si="16"/>
        <v>0.96551724137931039</v>
      </c>
      <c r="AL170" s="38">
        <f t="shared" si="17"/>
        <v>1</v>
      </c>
      <c r="AM170" s="39">
        <f t="shared" si="18"/>
        <v>3.4482758620689655E-2</v>
      </c>
      <c r="AN170" s="40">
        <f t="shared" si="19"/>
        <v>0</v>
      </c>
      <c r="AO170" s="41">
        <f t="shared" si="20"/>
        <v>0</v>
      </c>
    </row>
    <row r="171" spans="1:41" ht="47.4" thickBot="1" x14ac:dyDescent="0.35">
      <c r="A171" s="125">
        <v>17</v>
      </c>
      <c r="B171" s="131" t="s">
        <v>176</v>
      </c>
      <c r="C171" s="131" t="s">
        <v>5</v>
      </c>
      <c r="D171" s="141" t="s">
        <v>5</v>
      </c>
      <c r="E171" s="28" t="s">
        <v>177</v>
      </c>
      <c r="F171" s="131">
        <v>2</v>
      </c>
      <c r="G171" s="131">
        <v>2</v>
      </c>
      <c r="H171" s="21">
        <v>2</v>
      </c>
      <c r="I171" s="21">
        <v>2</v>
      </c>
      <c r="J171" s="21">
        <v>2</v>
      </c>
      <c r="K171" s="21">
        <v>2</v>
      </c>
      <c r="L171" s="21"/>
      <c r="M171" s="21">
        <v>2</v>
      </c>
      <c r="N171" s="21">
        <v>2</v>
      </c>
      <c r="O171" s="21">
        <v>0</v>
      </c>
      <c r="P171" s="21">
        <v>0</v>
      </c>
      <c r="Q171" s="21">
        <v>2</v>
      </c>
      <c r="R171" s="21">
        <v>2</v>
      </c>
      <c r="S171" s="21">
        <v>2</v>
      </c>
      <c r="T171" s="21">
        <v>2</v>
      </c>
      <c r="U171" s="159">
        <v>2</v>
      </c>
      <c r="V171" s="21">
        <v>2</v>
      </c>
      <c r="W171" s="21">
        <v>2</v>
      </c>
      <c r="X171" s="21">
        <v>2</v>
      </c>
      <c r="Y171" s="21">
        <v>2</v>
      </c>
      <c r="Z171" s="21">
        <v>2</v>
      </c>
      <c r="AA171" s="21">
        <v>2</v>
      </c>
      <c r="AB171" s="21">
        <v>2</v>
      </c>
      <c r="AC171" s="21">
        <v>2</v>
      </c>
      <c r="AD171" s="21">
        <v>2</v>
      </c>
      <c r="AE171" s="21">
        <v>2</v>
      </c>
      <c r="AF171" s="21">
        <v>0</v>
      </c>
      <c r="AG171" s="21">
        <v>2</v>
      </c>
      <c r="AH171" s="21">
        <v>2</v>
      </c>
      <c r="AI171" s="21">
        <v>2</v>
      </c>
      <c r="AJ171" s="36">
        <f t="shared" si="15"/>
        <v>26</v>
      </c>
      <c r="AK171" s="37">
        <f t="shared" si="16"/>
        <v>0.89655172413793105</v>
      </c>
      <c r="AL171" s="38">
        <f t="shared" si="17"/>
        <v>0</v>
      </c>
      <c r="AM171" s="39">
        <f t="shared" si="18"/>
        <v>0</v>
      </c>
      <c r="AN171" s="40">
        <f t="shared" si="19"/>
        <v>3</v>
      </c>
      <c r="AO171" s="41">
        <f t="shared" si="20"/>
        <v>0.10344827586206896</v>
      </c>
    </row>
    <row r="172" spans="1:41" x14ac:dyDescent="0.3">
      <c r="A172" s="136"/>
      <c r="B172" s="136"/>
      <c r="C172" s="136"/>
      <c r="D172" s="136"/>
      <c r="E172" s="29" t="s">
        <v>236</v>
      </c>
      <c r="F172" s="31">
        <f>SUM(F5:F171)</f>
        <v>297</v>
      </c>
      <c r="G172" s="31">
        <f t="shared" ref="G172:T172" si="21">SUM(G5:G171)</f>
        <v>275</v>
      </c>
      <c r="H172" s="31">
        <f t="shared" si="21"/>
        <v>310</v>
      </c>
      <c r="I172" s="31">
        <f t="shared" si="21"/>
        <v>146</v>
      </c>
      <c r="J172" s="31">
        <f t="shared" si="21"/>
        <v>160</v>
      </c>
      <c r="K172" s="31">
        <f t="shared" si="21"/>
        <v>276</v>
      </c>
      <c r="L172" s="31">
        <f t="shared" si="21"/>
        <v>0</v>
      </c>
      <c r="M172" s="31">
        <f t="shared" si="21"/>
        <v>235</v>
      </c>
      <c r="N172" s="31">
        <f t="shared" si="21"/>
        <v>210</v>
      </c>
      <c r="O172" s="140">
        <f t="shared" si="21"/>
        <v>182</v>
      </c>
      <c r="P172" s="140">
        <f t="shared" si="21"/>
        <v>190</v>
      </c>
      <c r="Q172" s="140">
        <f t="shared" si="21"/>
        <v>246</v>
      </c>
      <c r="R172" s="140">
        <f t="shared" si="21"/>
        <v>148</v>
      </c>
      <c r="S172" s="140">
        <f t="shared" si="21"/>
        <v>199</v>
      </c>
      <c r="T172" s="140">
        <f t="shared" si="21"/>
        <v>208</v>
      </c>
      <c r="U172" s="140">
        <f t="shared" ref="U172:AI172" si="22">SUM(U5:U171)</f>
        <v>153</v>
      </c>
      <c r="V172" s="140">
        <f t="shared" si="22"/>
        <v>300</v>
      </c>
      <c r="W172" s="140">
        <f t="shared" si="22"/>
        <v>217</v>
      </c>
      <c r="X172" s="140">
        <f t="shared" si="22"/>
        <v>268</v>
      </c>
      <c r="Y172" s="140">
        <f t="shared" si="22"/>
        <v>261</v>
      </c>
      <c r="Z172" s="140">
        <f t="shared" si="22"/>
        <v>171</v>
      </c>
      <c r="AA172" s="140">
        <f t="shared" si="22"/>
        <v>139</v>
      </c>
      <c r="AB172" s="140">
        <f t="shared" si="22"/>
        <v>163</v>
      </c>
      <c r="AC172" s="140">
        <f t="shared" si="22"/>
        <v>223</v>
      </c>
      <c r="AD172" s="140">
        <f t="shared" si="22"/>
        <v>151</v>
      </c>
      <c r="AE172" s="140">
        <f t="shared" si="22"/>
        <v>144</v>
      </c>
      <c r="AF172" s="140">
        <f t="shared" si="22"/>
        <v>114</v>
      </c>
      <c r="AG172" s="140">
        <f t="shared" si="22"/>
        <v>254</v>
      </c>
      <c r="AH172" s="140">
        <f t="shared" si="22"/>
        <v>200</v>
      </c>
      <c r="AI172" s="140">
        <f t="shared" si="22"/>
        <v>152</v>
      </c>
    </row>
    <row r="173" spans="1:41" x14ac:dyDescent="0.3">
      <c r="A173" s="136"/>
      <c r="B173" s="136"/>
      <c r="C173" s="136"/>
      <c r="D173" s="136"/>
      <c r="E173" s="29" t="s">
        <v>235</v>
      </c>
      <c r="F173" s="30">
        <f>F172/324</f>
        <v>0.91666666666666663</v>
      </c>
      <c r="G173" s="30">
        <f t="shared" ref="G173:T173" si="23">G172/324</f>
        <v>0.84876543209876543</v>
      </c>
      <c r="H173" s="30">
        <f t="shared" si="23"/>
        <v>0.95679012345679015</v>
      </c>
      <c r="I173" s="30">
        <f t="shared" si="23"/>
        <v>0.45061728395061729</v>
      </c>
      <c r="J173" s="30">
        <f t="shared" si="23"/>
        <v>0.49382716049382713</v>
      </c>
      <c r="K173" s="30">
        <f t="shared" si="23"/>
        <v>0.85185185185185186</v>
      </c>
      <c r="L173" s="30">
        <f t="shared" si="23"/>
        <v>0</v>
      </c>
      <c r="M173" s="30">
        <f t="shared" si="23"/>
        <v>0.72530864197530864</v>
      </c>
      <c r="N173" s="30">
        <f t="shared" si="23"/>
        <v>0.64814814814814814</v>
      </c>
      <c r="O173" s="30">
        <f t="shared" si="23"/>
        <v>0.56172839506172845</v>
      </c>
      <c r="P173" s="30">
        <f t="shared" si="23"/>
        <v>0.5864197530864198</v>
      </c>
      <c r="Q173" s="30">
        <f t="shared" si="23"/>
        <v>0.7592592592592593</v>
      </c>
      <c r="R173" s="30">
        <f t="shared" si="23"/>
        <v>0.4567901234567901</v>
      </c>
      <c r="S173" s="30">
        <f t="shared" si="23"/>
        <v>0.61419753086419748</v>
      </c>
      <c r="T173" s="30">
        <f t="shared" si="23"/>
        <v>0.64197530864197527</v>
      </c>
      <c r="U173" s="30">
        <f t="shared" ref="U173:AI173" si="24">U172/324</f>
        <v>0.47222222222222221</v>
      </c>
      <c r="V173" s="30">
        <f t="shared" si="24"/>
        <v>0.92592592592592593</v>
      </c>
      <c r="W173" s="30">
        <f t="shared" si="24"/>
        <v>0.66975308641975306</v>
      </c>
      <c r="X173" s="30">
        <f t="shared" si="24"/>
        <v>0.8271604938271605</v>
      </c>
      <c r="Y173" s="30">
        <f t="shared" si="24"/>
        <v>0.80555555555555558</v>
      </c>
      <c r="Z173" s="30">
        <f t="shared" si="24"/>
        <v>0.52777777777777779</v>
      </c>
      <c r="AA173" s="30">
        <f t="shared" si="24"/>
        <v>0.42901234567901236</v>
      </c>
      <c r="AB173" s="30">
        <f t="shared" si="24"/>
        <v>0.50308641975308643</v>
      </c>
      <c r="AC173" s="30">
        <f t="shared" si="24"/>
        <v>0.68827160493827155</v>
      </c>
      <c r="AD173" s="30">
        <f t="shared" si="24"/>
        <v>0.4660493827160494</v>
      </c>
      <c r="AE173" s="30">
        <f t="shared" si="24"/>
        <v>0.44444444444444442</v>
      </c>
      <c r="AF173" s="30">
        <f t="shared" si="24"/>
        <v>0.35185185185185186</v>
      </c>
      <c r="AG173" s="30">
        <f t="shared" si="24"/>
        <v>0.78395061728395066</v>
      </c>
      <c r="AH173" s="30">
        <f t="shared" si="24"/>
        <v>0.61728395061728392</v>
      </c>
      <c r="AI173" s="30">
        <f t="shared" si="24"/>
        <v>0.46913580246913578</v>
      </c>
    </row>
    <row r="174" spans="1:41" x14ac:dyDescent="0.3">
      <c r="A174" s="136"/>
      <c r="B174" s="136"/>
      <c r="C174" s="136"/>
      <c r="D174" s="136"/>
      <c r="E174" s="25"/>
      <c r="F174" s="136">
        <v>0.91666666666666663</v>
      </c>
      <c r="G174" s="132">
        <v>0.84876543209876543</v>
      </c>
      <c r="H174" s="24">
        <v>0.95679012345679015</v>
      </c>
      <c r="I174" s="24">
        <v>0.45061728395061729</v>
      </c>
      <c r="J174" s="24">
        <v>0.49382716049382713</v>
      </c>
      <c r="K174" s="24">
        <v>0.85185185185185186</v>
      </c>
      <c r="L174" s="24">
        <v>0</v>
      </c>
      <c r="M174" s="24">
        <v>0.72530864197530864</v>
      </c>
      <c r="N174" s="24">
        <v>0.64814814814814814</v>
      </c>
      <c r="O174" s="24">
        <v>0.56172839506172845</v>
      </c>
      <c r="P174" s="24">
        <v>0.5864197530864198</v>
      </c>
      <c r="Q174" s="24">
        <v>0.7592592592592593</v>
      </c>
      <c r="R174" s="24">
        <v>0.4567901234567901</v>
      </c>
      <c r="S174" s="24">
        <v>0.61419753086419748</v>
      </c>
      <c r="T174" s="24">
        <v>0.64197530864197527</v>
      </c>
      <c r="U174" s="162">
        <v>0.47222222222222221</v>
      </c>
      <c r="V174" s="24">
        <v>0.92592592592592593</v>
      </c>
      <c r="W174" s="24">
        <v>0.66975308641975306</v>
      </c>
      <c r="X174" s="24">
        <v>0.8271604938271605</v>
      </c>
      <c r="Y174" s="24">
        <v>0.80555555555555558</v>
      </c>
      <c r="Z174" s="24">
        <v>0.52777777777777779</v>
      </c>
      <c r="AA174" s="24">
        <v>0.42901234567901236</v>
      </c>
      <c r="AB174" s="24">
        <v>0.50308641975308643</v>
      </c>
      <c r="AC174" s="24">
        <v>0.68827160493827155</v>
      </c>
      <c r="AD174" s="24">
        <v>0.4660493827160494</v>
      </c>
      <c r="AE174" s="24">
        <v>0.44444444444444442</v>
      </c>
      <c r="AF174" s="24">
        <v>0.35185185185185186</v>
      </c>
      <c r="AG174" s="24">
        <v>0.78395061728395066</v>
      </c>
      <c r="AH174" s="24">
        <v>0.61728395061728392</v>
      </c>
      <c r="AI174" s="24">
        <v>0.46913580246913578</v>
      </c>
    </row>
    <row r="175" spans="1:41" x14ac:dyDescent="0.3">
      <c r="A175" s="136"/>
      <c r="B175" s="136"/>
      <c r="C175" s="136"/>
      <c r="D175" s="136"/>
      <c r="E175" s="46" t="s">
        <v>237</v>
      </c>
      <c r="F175" s="50">
        <f t="shared" ref="F175:T175" si="25">COUNTIF(F4:F171,2)</f>
        <v>145</v>
      </c>
      <c r="G175" s="50">
        <f t="shared" si="25"/>
        <v>129</v>
      </c>
      <c r="H175" s="50">
        <f t="shared" si="25"/>
        <v>151</v>
      </c>
      <c r="I175" s="101">
        <f t="shared" si="25"/>
        <v>62</v>
      </c>
      <c r="J175" s="50">
        <f t="shared" si="25"/>
        <v>73</v>
      </c>
      <c r="K175" s="50">
        <f t="shared" si="25"/>
        <v>129</v>
      </c>
      <c r="L175" s="50">
        <f t="shared" si="25"/>
        <v>0</v>
      </c>
      <c r="M175" s="50">
        <f t="shared" si="25"/>
        <v>110</v>
      </c>
      <c r="N175" s="50">
        <f t="shared" si="25"/>
        <v>93</v>
      </c>
      <c r="O175" s="50">
        <f t="shared" si="25"/>
        <v>76</v>
      </c>
      <c r="P175" s="50">
        <f t="shared" si="25"/>
        <v>85</v>
      </c>
      <c r="Q175" s="101">
        <f t="shared" si="25"/>
        <v>116</v>
      </c>
      <c r="R175" s="50">
        <f t="shared" si="25"/>
        <v>64</v>
      </c>
      <c r="S175" s="50">
        <f t="shared" si="25"/>
        <v>87</v>
      </c>
      <c r="T175" s="111">
        <f t="shared" si="25"/>
        <v>98</v>
      </c>
      <c r="U175" s="111">
        <f t="shared" ref="U175:AI175" si="26">COUNTIF(U4:U171,2)</f>
        <v>64</v>
      </c>
      <c r="V175" s="111">
        <f t="shared" si="26"/>
        <v>142</v>
      </c>
      <c r="W175" s="111">
        <f t="shared" si="26"/>
        <v>96</v>
      </c>
      <c r="X175" s="111">
        <f t="shared" si="26"/>
        <v>123</v>
      </c>
      <c r="Y175" s="111">
        <f t="shared" si="26"/>
        <v>121</v>
      </c>
      <c r="Z175" s="111">
        <f t="shared" si="26"/>
        <v>77</v>
      </c>
      <c r="AA175" s="111">
        <f t="shared" si="26"/>
        <v>59</v>
      </c>
      <c r="AB175" s="111">
        <f t="shared" si="26"/>
        <v>71</v>
      </c>
      <c r="AC175" s="111">
        <f t="shared" si="26"/>
        <v>104</v>
      </c>
      <c r="AD175" s="111">
        <f t="shared" si="26"/>
        <v>66</v>
      </c>
      <c r="AE175" s="111">
        <f t="shared" si="26"/>
        <v>61</v>
      </c>
      <c r="AF175" s="111">
        <f t="shared" si="26"/>
        <v>48</v>
      </c>
      <c r="AG175" s="111">
        <f t="shared" si="26"/>
        <v>118</v>
      </c>
      <c r="AH175" s="111">
        <f t="shared" si="26"/>
        <v>87</v>
      </c>
      <c r="AI175" s="111">
        <f t="shared" si="26"/>
        <v>66</v>
      </c>
    </row>
    <row r="176" spans="1:41" x14ac:dyDescent="0.3">
      <c r="A176" s="136"/>
      <c r="B176" s="136"/>
      <c r="C176" s="136"/>
      <c r="D176" s="136"/>
      <c r="E176" s="46" t="s">
        <v>238</v>
      </c>
      <c r="F176" s="54">
        <f>F175/F181</f>
        <v>0.89506172839506171</v>
      </c>
      <c r="G176" s="54">
        <f t="shared" ref="G176:T176" si="27">G175/G181</f>
        <v>0.79629629629629628</v>
      </c>
      <c r="H176" s="54">
        <f t="shared" si="27"/>
        <v>0.9320987654320988</v>
      </c>
      <c r="I176" s="102">
        <f t="shared" si="27"/>
        <v>0.38271604938271603</v>
      </c>
      <c r="J176" s="54">
        <f t="shared" si="27"/>
        <v>0.45061728395061729</v>
      </c>
      <c r="K176" s="54">
        <f t="shared" si="27"/>
        <v>0.79629629629629628</v>
      </c>
      <c r="L176" s="54" t="e">
        <f t="shared" si="27"/>
        <v>#DIV/0!</v>
      </c>
      <c r="M176" s="54">
        <f t="shared" si="27"/>
        <v>0.67901234567901236</v>
      </c>
      <c r="N176" s="54">
        <f t="shared" si="27"/>
        <v>0.57407407407407407</v>
      </c>
      <c r="O176" s="54">
        <f t="shared" si="27"/>
        <v>0.46913580246913578</v>
      </c>
      <c r="P176" s="54">
        <f t="shared" si="27"/>
        <v>0.52795031055900621</v>
      </c>
      <c r="Q176" s="102">
        <f t="shared" si="27"/>
        <v>0.71604938271604934</v>
      </c>
      <c r="R176" s="54">
        <f t="shared" si="27"/>
        <v>0.39506172839506171</v>
      </c>
      <c r="S176" s="54">
        <f t="shared" si="27"/>
        <v>0.53703703703703709</v>
      </c>
      <c r="T176" s="112">
        <f t="shared" si="27"/>
        <v>0.60493827160493829</v>
      </c>
      <c r="U176" s="112">
        <f t="shared" ref="U176:AI176" si="28">U175/U181</f>
        <v>0.39506172839506171</v>
      </c>
      <c r="V176" s="112">
        <f t="shared" si="28"/>
        <v>0.87654320987654322</v>
      </c>
      <c r="W176" s="112">
        <f t="shared" si="28"/>
        <v>0.59259259259259256</v>
      </c>
      <c r="X176" s="112">
        <f t="shared" si="28"/>
        <v>0.7592592592592593</v>
      </c>
      <c r="Y176" s="112">
        <f t="shared" si="28"/>
        <v>0.74691358024691357</v>
      </c>
      <c r="Z176" s="112">
        <f t="shared" si="28"/>
        <v>0.47530864197530864</v>
      </c>
      <c r="AA176" s="112">
        <f t="shared" si="28"/>
        <v>0.36419753086419754</v>
      </c>
      <c r="AB176" s="112">
        <f t="shared" si="28"/>
        <v>0.43827160493827161</v>
      </c>
      <c r="AC176" s="112">
        <f t="shared" si="28"/>
        <v>0.64197530864197527</v>
      </c>
      <c r="AD176" s="112">
        <f t="shared" si="28"/>
        <v>0.40740740740740738</v>
      </c>
      <c r="AE176" s="112">
        <f t="shared" si="28"/>
        <v>0.37654320987654322</v>
      </c>
      <c r="AF176" s="112">
        <f t="shared" si="28"/>
        <v>0.29629629629629628</v>
      </c>
      <c r="AG176" s="112">
        <f t="shared" si="28"/>
        <v>0.72839506172839508</v>
      </c>
      <c r="AH176" s="112">
        <f t="shared" si="28"/>
        <v>0.53703703703703709</v>
      </c>
      <c r="AI176" s="112">
        <f t="shared" si="28"/>
        <v>0.40740740740740738</v>
      </c>
    </row>
    <row r="177" spans="1:35" x14ac:dyDescent="0.3">
      <c r="A177" s="136"/>
      <c r="B177" s="136"/>
      <c r="C177" s="136"/>
      <c r="D177" s="136"/>
      <c r="E177" s="47" t="s">
        <v>239</v>
      </c>
      <c r="F177" s="51">
        <f t="shared" ref="F177:T177" si="29">COUNTIF(F4:F171,1)</f>
        <v>7</v>
      </c>
      <c r="G177" s="51">
        <f t="shared" si="29"/>
        <v>17</v>
      </c>
      <c r="H177" s="51">
        <f t="shared" si="29"/>
        <v>8</v>
      </c>
      <c r="I177" s="103">
        <f t="shared" si="29"/>
        <v>22</v>
      </c>
      <c r="J177" s="51">
        <f t="shared" si="29"/>
        <v>14</v>
      </c>
      <c r="K177" s="51">
        <f t="shared" si="29"/>
        <v>18</v>
      </c>
      <c r="L177" s="51">
        <f t="shared" si="29"/>
        <v>0</v>
      </c>
      <c r="M177" s="51">
        <f t="shared" si="29"/>
        <v>15</v>
      </c>
      <c r="N177" s="51">
        <f t="shared" si="29"/>
        <v>24</v>
      </c>
      <c r="O177" s="51">
        <f t="shared" si="29"/>
        <v>30</v>
      </c>
      <c r="P177" s="51">
        <f t="shared" si="29"/>
        <v>20</v>
      </c>
      <c r="Q177" s="103">
        <f t="shared" si="29"/>
        <v>14</v>
      </c>
      <c r="R177" s="51">
        <f t="shared" si="29"/>
        <v>20</v>
      </c>
      <c r="S177" s="51">
        <f t="shared" si="29"/>
        <v>25</v>
      </c>
      <c r="T177" s="113">
        <f t="shared" si="29"/>
        <v>12</v>
      </c>
      <c r="U177" s="113">
        <f t="shared" ref="U177:AI177" si="30">COUNTIF(U4:U171,1)</f>
        <v>25</v>
      </c>
      <c r="V177" s="113">
        <f t="shared" si="30"/>
        <v>16</v>
      </c>
      <c r="W177" s="113">
        <f t="shared" si="30"/>
        <v>25</v>
      </c>
      <c r="X177" s="113">
        <f t="shared" si="30"/>
        <v>22</v>
      </c>
      <c r="Y177" s="113">
        <f t="shared" si="30"/>
        <v>19</v>
      </c>
      <c r="Z177" s="113">
        <f t="shared" si="30"/>
        <v>17</v>
      </c>
      <c r="AA177" s="113">
        <f t="shared" si="30"/>
        <v>21</v>
      </c>
      <c r="AB177" s="113">
        <f t="shared" si="30"/>
        <v>21</v>
      </c>
      <c r="AC177" s="113">
        <f t="shared" si="30"/>
        <v>15</v>
      </c>
      <c r="AD177" s="113">
        <f t="shared" si="30"/>
        <v>19</v>
      </c>
      <c r="AE177" s="113">
        <f t="shared" si="30"/>
        <v>22</v>
      </c>
      <c r="AF177" s="113">
        <f t="shared" si="30"/>
        <v>18</v>
      </c>
      <c r="AG177" s="113">
        <f t="shared" si="30"/>
        <v>18</v>
      </c>
      <c r="AH177" s="113">
        <f t="shared" si="30"/>
        <v>26</v>
      </c>
      <c r="AI177" s="113">
        <f t="shared" si="30"/>
        <v>20</v>
      </c>
    </row>
    <row r="178" spans="1:35" x14ac:dyDescent="0.3">
      <c r="D178" s="26"/>
      <c r="E178" s="47" t="s">
        <v>240</v>
      </c>
      <c r="F178" s="55">
        <f>F177/F181</f>
        <v>4.3209876543209874E-2</v>
      </c>
      <c r="G178" s="55">
        <f t="shared" ref="G178:T178" si="31">G177/G181</f>
        <v>0.10493827160493827</v>
      </c>
      <c r="H178" s="55">
        <f t="shared" si="31"/>
        <v>4.9382716049382713E-2</v>
      </c>
      <c r="I178" s="104">
        <f t="shared" si="31"/>
        <v>0.13580246913580246</v>
      </c>
      <c r="J178" s="55">
        <f t="shared" si="31"/>
        <v>8.6419753086419748E-2</v>
      </c>
      <c r="K178" s="55">
        <f t="shared" si="31"/>
        <v>0.1111111111111111</v>
      </c>
      <c r="L178" s="55" t="e">
        <f t="shared" si="31"/>
        <v>#DIV/0!</v>
      </c>
      <c r="M178" s="55">
        <f t="shared" si="31"/>
        <v>9.2592592592592587E-2</v>
      </c>
      <c r="N178" s="55">
        <f t="shared" si="31"/>
        <v>0.14814814814814814</v>
      </c>
      <c r="O178" s="55">
        <f t="shared" si="31"/>
        <v>0.18518518518518517</v>
      </c>
      <c r="P178" s="55">
        <f t="shared" si="31"/>
        <v>0.12422360248447205</v>
      </c>
      <c r="Q178" s="104">
        <f t="shared" si="31"/>
        <v>8.6419753086419748E-2</v>
      </c>
      <c r="R178" s="55">
        <f t="shared" si="31"/>
        <v>0.12345679012345678</v>
      </c>
      <c r="S178" s="55">
        <f t="shared" si="31"/>
        <v>0.15432098765432098</v>
      </c>
      <c r="T178" s="114">
        <f t="shared" si="31"/>
        <v>7.407407407407407E-2</v>
      </c>
      <c r="U178" s="114">
        <f t="shared" ref="U178:AI178" si="32">U177/U181</f>
        <v>0.15432098765432098</v>
      </c>
      <c r="V178" s="114">
        <f t="shared" si="32"/>
        <v>9.8765432098765427E-2</v>
      </c>
      <c r="W178" s="114">
        <f t="shared" si="32"/>
        <v>0.15432098765432098</v>
      </c>
      <c r="X178" s="114">
        <f t="shared" si="32"/>
        <v>0.13580246913580246</v>
      </c>
      <c r="Y178" s="114">
        <f t="shared" si="32"/>
        <v>0.11728395061728394</v>
      </c>
      <c r="Z178" s="114">
        <f t="shared" si="32"/>
        <v>0.10493827160493827</v>
      </c>
      <c r="AA178" s="114">
        <f t="shared" si="32"/>
        <v>0.12962962962962962</v>
      </c>
      <c r="AB178" s="114">
        <f t="shared" si="32"/>
        <v>0.12962962962962962</v>
      </c>
      <c r="AC178" s="114">
        <f t="shared" si="32"/>
        <v>9.2592592592592587E-2</v>
      </c>
      <c r="AD178" s="114">
        <f t="shared" si="32"/>
        <v>0.11728395061728394</v>
      </c>
      <c r="AE178" s="114">
        <f t="shared" si="32"/>
        <v>0.13580246913580246</v>
      </c>
      <c r="AF178" s="114">
        <f t="shared" si="32"/>
        <v>0.1111111111111111</v>
      </c>
      <c r="AG178" s="114">
        <f t="shared" si="32"/>
        <v>0.1111111111111111</v>
      </c>
      <c r="AH178" s="114">
        <f t="shared" si="32"/>
        <v>0.16049382716049382</v>
      </c>
      <c r="AI178" s="114">
        <f t="shared" si="32"/>
        <v>0.12345679012345678</v>
      </c>
    </row>
    <row r="179" spans="1:35" x14ac:dyDescent="0.3">
      <c r="D179" s="26"/>
      <c r="E179" s="48" t="s">
        <v>241</v>
      </c>
      <c r="F179" s="52">
        <f t="shared" ref="F179:T179" si="33">COUNTIF(F4:F171,0)</f>
        <v>10</v>
      </c>
      <c r="G179" s="52">
        <f t="shared" si="33"/>
        <v>16</v>
      </c>
      <c r="H179" s="52">
        <f t="shared" si="33"/>
        <v>3</v>
      </c>
      <c r="I179" s="105">
        <f t="shared" si="33"/>
        <v>78</v>
      </c>
      <c r="J179" s="52">
        <f t="shared" si="33"/>
        <v>75</v>
      </c>
      <c r="K179" s="52">
        <f t="shared" si="33"/>
        <v>15</v>
      </c>
      <c r="L179" s="52">
        <f t="shared" si="33"/>
        <v>0</v>
      </c>
      <c r="M179" s="52">
        <f t="shared" si="33"/>
        <v>37</v>
      </c>
      <c r="N179" s="52">
        <f t="shared" si="33"/>
        <v>45</v>
      </c>
      <c r="O179" s="52">
        <f t="shared" si="33"/>
        <v>56</v>
      </c>
      <c r="P179" s="52">
        <f t="shared" si="33"/>
        <v>56</v>
      </c>
      <c r="Q179" s="105">
        <f t="shared" si="33"/>
        <v>32</v>
      </c>
      <c r="R179" s="52">
        <f t="shared" si="33"/>
        <v>78</v>
      </c>
      <c r="S179" s="52">
        <f t="shared" si="33"/>
        <v>50</v>
      </c>
      <c r="T179" s="115">
        <f t="shared" si="33"/>
        <v>52</v>
      </c>
      <c r="U179" s="115">
        <f t="shared" ref="U179:AI179" si="34">COUNTIF(U4:U171,0)</f>
        <v>73</v>
      </c>
      <c r="V179" s="115">
        <f t="shared" si="34"/>
        <v>4</v>
      </c>
      <c r="W179" s="115">
        <f t="shared" si="34"/>
        <v>41</v>
      </c>
      <c r="X179" s="115">
        <f t="shared" si="34"/>
        <v>17</v>
      </c>
      <c r="Y179" s="115">
        <f t="shared" si="34"/>
        <v>22</v>
      </c>
      <c r="Z179" s="115">
        <f t="shared" si="34"/>
        <v>68</v>
      </c>
      <c r="AA179" s="115">
        <f t="shared" si="34"/>
        <v>82</v>
      </c>
      <c r="AB179" s="115">
        <f t="shared" si="34"/>
        <v>70</v>
      </c>
      <c r="AC179" s="115">
        <f t="shared" si="34"/>
        <v>43</v>
      </c>
      <c r="AD179" s="115">
        <f t="shared" si="34"/>
        <v>77</v>
      </c>
      <c r="AE179" s="115">
        <f t="shared" si="34"/>
        <v>79</v>
      </c>
      <c r="AF179" s="115">
        <f t="shared" si="34"/>
        <v>96</v>
      </c>
      <c r="AG179" s="115">
        <f t="shared" si="34"/>
        <v>26</v>
      </c>
      <c r="AH179" s="115">
        <f t="shared" si="34"/>
        <v>49</v>
      </c>
      <c r="AI179" s="115">
        <f t="shared" si="34"/>
        <v>76</v>
      </c>
    </row>
    <row r="180" spans="1:35" x14ac:dyDescent="0.3">
      <c r="D180" s="26"/>
      <c r="E180" s="48" t="s">
        <v>242</v>
      </c>
      <c r="F180" s="56">
        <f>F179/F181</f>
        <v>6.1728395061728392E-2</v>
      </c>
      <c r="G180" s="56">
        <f t="shared" ref="G180:T180" si="35">G179/G181</f>
        <v>9.8765432098765427E-2</v>
      </c>
      <c r="H180" s="56">
        <f t="shared" si="35"/>
        <v>1.8518518518518517E-2</v>
      </c>
      <c r="I180" s="106">
        <f t="shared" si="35"/>
        <v>0.48148148148148145</v>
      </c>
      <c r="J180" s="56">
        <f t="shared" si="35"/>
        <v>0.46296296296296297</v>
      </c>
      <c r="K180" s="56">
        <f t="shared" si="35"/>
        <v>9.2592592592592587E-2</v>
      </c>
      <c r="L180" s="56" t="e">
        <f t="shared" si="35"/>
        <v>#DIV/0!</v>
      </c>
      <c r="M180" s="56">
        <f t="shared" si="35"/>
        <v>0.22839506172839505</v>
      </c>
      <c r="N180" s="56">
        <f t="shared" si="35"/>
        <v>0.27777777777777779</v>
      </c>
      <c r="O180" s="56">
        <f t="shared" si="35"/>
        <v>0.34567901234567899</v>
      </c>
      <c r="P180" s="56">
        <f t="shared" si="35"/>
        <v>0.34782608695652173</v>
      </c>
      <c r="Q180" s="106">
        <f t="shared" si="35"/>
        <v>0.19753086419753085</v>
      </c>
      <c r="R180" s="56">
        <f t="shared" si="35"/>
        <v>0.48148148148148145</v>
      </c>
      <c r="S180" s="56">
        <f t="shared" si="35"/>
        <v>0.30864197530864196</v>
      </c>
      <c r="T180" s="116">
        <f t="shared" si="35"/>
        <v>0.32098765432098764</v>
      </c>
      <c r="U180" s="116">
        <f t="shared" ref="U180:AI180" si="36">U179/U181</f>
        <v>0.45061728395061729</v>
      </c>
      <c r="V180" s="116">
        <f t="shared" si="36"/>
        <v>2.4691358024691357E-2</v>
      </c>
      <c r="W180" s="116">
        <f t="shared" si="36"/>
        <v>0.25308641975308643</v>
      </c>
      <c r="X180" s="116">
        <f t="shared" si="36"/>
        <v>0.10493827160493827</v>
      </c>
      <c r="Y180" s="116">
        <f t="shared" si="36"/>
        <v>0.13580246913580246</v>
      </c>
      <c r="Z180" s="116">
        <f t="shared" si="36"/>
        <v>0.41975308641975306</v>
      </c>
      <c r="AA180" s="116">
        <f t="shared" si="36"/>
        <v>0.50617283950617287</v>
      </c>
      <c r="AB180" s="116">
        <f t="shared" si="36"/>
        <v>0.43209876543209874</v>
      </c>
      <c r="AC180" s="116">
        <f t="shared" si="36"/>
        <v>0.26543209876543211</v>
      </c>
      <c r="AD180" s="116">
        <f t="shared" si="36"/>
        <v>0.47530864197530864</v>
      </c>
      <c r="AE180" s="116">
        <f t="shared" si="36"/>
        <v>0.48765432098765432</v>
      </c>
      <c r="AF180" s="116">
        <f t="shared" si="36"/>
        <v>0.59259259259259256</v>
      </c>
      <c r="AG180" s="116">
        <f t="shared" si="36"/>
        <v>0.16049382716049382</v>
      </c>
      <c r="AH180" s="116">
        <f t="shared" si="36"/>
        <v>0.30246913580246915</v>
      </c>
      <c r="AI180" s="116">
        <f t="shared" si="36"/>
        <v>0.46913580246913578</v>
      </c>
    </row>
    <row r="181" spans="1:35" x14ac:dyDescent="0.3">
      <c r="D181" s="26"/>
      <c r="E181" s="49" t="s">
        <v>248</v>
      </c>
      <c r="F181" s="53">
        <f>F175+F177+F179</f>
        <v>162</v>
      </c>
      <c r="G181" s="53">
        <f t="shared" ref="G181:T181" si="37">G175+G177+G179</f>
        <v>162</v>
      </c>
      <c r="H181" s="53">
        <f t="shared" si="37"/>
        <v>162</v>
      </c>
      <c r="I181" s="79">
        <f t="shared" si="37"/>
        <v>162</v>
      </c>
      <c r="J181" s="53">
        <f t="shared" si="37"/>
        <v>162</v>
      </c>
      <c r="K181" s="53">
        <f t="shared" si="37"/>
        <v>162</v>
      </c>
      <c r="L181" s="53">
        <f t="shared" si="37"/>
        <v>0</v>
      </c>
      <c r="M181" s="53">
        <f t="shared" si="37"/>
        <v>162</v>
      </c>
      <c r="N181" s="53">
        <f t="shared" si="37"/>
        <v>162</v>
      </c>
      <c r="O181" s="53">
        <f t="shared" si="37"/>
        <v>162</v>
      </c>
      <c r="P181" s="53">
        <f t="shared" si="37"/>
        <v>161</v>
      </c>
      <c r="Q181" s="79">
        <f t="shared" si="37"/>
        <v>162</v>
      </c>
      <c r="R181" s="53">
        <f t="shared" si="37"/>
        <v>162</v>
      </c>
      <c r="S181" s="53">
        <f t="shared" si="37"/>
        <v>162</v>
      </c>
      <c r="T181" s="117">
        <f t="shared" si="37"/>
        <v>162</v>
      </c>
      <c r="U181" s="117">
        <f t="shared" ref="U181:AI181" si="38">U175+U177+U179</f>
        <v>162</v>
      </c>
      <c r="V181" s="117">
        <f t="shared" si="38"/>
        <v>162</v>
      </c>
      <c r="W181" s="117">
        <f t="shared" si="38"/>
        <v>162</v>
      </c>
      <c r="X181" s="117">
        <f t="shared" si="38"/>
        <v>162</v>
      </c>
      <c r="Y181" s="117">
        <f t="shared" si="38"/>
        <v>162</v>
      </c>
      <c r="Z181" s="117">
        <f t="shared" si="38"/>
        <v>162</v>
      </c>
      <c r="AA181" s="117">
        <f t="shared" si="38"/>
        <v>162</v>
      </c>
      <c r="AB181" s="117">
        <f t="shared" si="38"/>
        <v>162</v>
      </c>
      <c r="AC181" s="117">
        <f t="shared" si="38"/>
        <v>162</v>
      </c>
      <c r="AD181" s="117">
        <f t="shared" si="38"/>
        <v>162</v>
      </c>
      <c r="AE181" s="117">
        <f t="shared" si="38"/>
        <v>162</v>
      </c>
      <c r="AF181" s="117">
        <f t="shared" si="38"/>
        <v>162</v>
      </c>
      <c r="AG181" s="117">
        <f t="shared" si="38"/>
        <v>162</v>
      </c>
      <c r="AH181" s="117">
        <f t="shared" si="38"/>
        <v>162</v>
      </c>
      <c r="AI181" s="117">
        <f t="shared" si="38"/>
        <v>162</v>
      </c>
    </row>
    <row r="182" spans="1:35" x14ac:dyDescent="0.3">
      <c r="D182" s="26"/>
      <c r="E182" s="27"/>
      <c r="F182" s="33"/>
      <c r="G182" s="24"/>
    </row>
    <row r="183" spans="1:35" x14ac:dyDescent="0.3">
      <c r="D183" s="26"/>
      <c r="E183" s="27" t="s">
        <v>237</v>
      </c>
      <c r="F183" s="33">
        <v>145</v>
      </c>
      <c r="G183" s="24">
        <v>129</v>
      </c>
      <c r="H183" s="20">
        <v>151</v>
      </c>
      <c r="I183" s="20">
        <v>62</v>
      </c>
      <c r="J183" s="20">
        <v>73</v>
      </c>
      <c r="K183" s="20">
        <v>129</v>
      </c>
      <c r="L183" s="20">
        <v>0</v>
      </c>
      <c r="M183" s="20">
        <v>110</v>
      </c>
      <c r="N183" s="20">
        <v>93</v>
      </c>
      <c r="O183" s="20">
        <v>76</v>
      </c>
      <c r="P183" s="20">
        <v>85</v>
      </c>
      <c r="Q183" s="20">
        <v>116</v>
      </c>
      <c r="R183" s="20">
        <v>64</v>
      </c>
      <c r="S183" s="20">
        <v>87</v>
      </c>
      <c r="T183" s="20">
        <v>98</v>
      </c>
      <c r="U183" s="158">
        <v>64</v>
      </c>
      <c r="V183" s="20">
        <v>142</v>
      </c>
      <c r="W183" s="20">
        <v>96</v>
      </c>
      <c r="X183" s="20">
        <v>123</v>
      </c>
      <c r="Y183" s="20">
        <v>121</v>
      </c>
      <c r="Z183" s="20">
        <v>77</v>
      </c>
      <c r="AA183">
        <v>59</v>
      </c>
      <c r="AB183">
        <v>71</v>
      </c>
      <c r="AC183">
        <v>104</v>
      </c>
      <c r="AD183">
        <v>66</v>
      </c>
      <c r="AE183">
        <v>61</v>
      </c>
      <c r="AF183">
        <v>48</v>
      </c>
      <c r="AG183">
        <v>118</v>
      </c>
      <c r="AH183">
        <v>87</v>
      </c>
      <c r="AI183">
        <v>66</v>
      </c>
    </row>
    <row r="184" spans="1:35" s="167" customFormat="1" x14ac:dyDescent="0.3">
      <c r="B184" s="168"/>
      <c r="C184" s="168"/>
      <c r="D184" s="169"/>
      <c r="E184" s="170" t="s">
        <v>238</v>
      </c>
      <c r="F184" s="164">
        <v>0.89506172839506171</v>
      </c>
      <c r="G184" s="165">
        <v>0.79629629629629628</v>
      </c>
      <c r="H184" s="166">
        <v>0.9320987654320988</v>
      </c>
      <c r="I184" s="166">
        <v>0.38271604938271603</v>
      </c>
      <c r="J184" s="166">
        <v>0.45061728395061729</v>
      </c>
      <c r="K184" s="166">
        <v>0.79629629629629628</v>
      </c>
      <c r="L184" s="166" t="e">
        <v>#DIV/0!</v>
      </c>
      <c r="M184" s="166">
        <v>0.67901234567901236</v>
      </c>
      <c r="N184" s="166">
        <v>0.57407407407407407</v>
      </c>
      <c r="O184" s="166">
        <v>0.46913580246913578</v>
      </c>
      <c r="P184" s="166">
        <v>0.52795031055900621</v>
      </c>
      <c r="Q184" s="166">
        <v>0.71604938271604934</v>
      </c>
      <c r="R184" s="166">
        <v>0.39506172839506171</v>
      </c>
      <c r="S184" s="166">
        <v>0.53703703703703709</v>
      </c>
      <c r="T184" s="166">
        <v>0.60493827160493829</v>
      </c>
      <c r="U184" s="171">
        <v>0.39506172839506171</v>
      </c>
      <c r="V184" s="166">
        <v>0.87654320987654322</v>
      </c>
      <c r="W184" s="166">
        <v>0.59259259259259256</v>
      </c>
      <c r="X184" s="166">
        <v>0.7592592592592593</v>
      </c>
      <c r="Y184" s="166">
        <v>0.74691358024691357</v>
      </c>
      <c r="Z184" s="166">
        <v>0.47530864197530864</v>
      </c>
      <c r="AA184" s="167">
        <v>0.36419753086419754</v>
      </c>
      <c r="AB184" s="167">
        <v>0.43827160493827161</v>
      </c>
      <c r="AC184" s="167">
        <v>0.64197530864197527</v>
      </c>
      <c r="AD184" s="167">
        <v>0.40740740740740738</v>
      </c>
      <c r="AE184" s="167">
        <v>0.37654320987654322</v>
      </c>
      <c r="AF184" s="167">
        <v>0.29629629629629628</v>
      </c>
      <c r="AG184" s="167">
        <v>0.72839506172839508</v>
      </c>
      <c r="AH184" s="167">
        <v>0.53703703703703709</v>
      </c>
      <c r="AI184" s="167">
        <v>0.40740740740740738</v>
      </c>
    </row>
    <row r="185" spans="1:35" x14ac:dyDescent="0.3">
      <c r="D185" s="26"/>
      <c r="E185" s="27" t="s">
        <v>239</v>
      </c>
      <c r="F185" s="33">
        <v>7</v>
      </c>
      <c r="G185" s="24">
        <v>17</v>
      </c>
      <c r="H185" s="20">
        <v>8</v>
      </c>
      <c r="I185" s="20">
        <v>22</v>
      </c>
      <c r="J185" s="20">
        <v>14</v>
      </c>
      <c r="K185" s="20">
        <v>18</v>
      </c>
      <c r="L185" s="20">
        <v>0</v>
      </c>
      <c r="M185" s="20">
        <v>15</v>
      </c>
      <c r="N185" s="20">
        <v>24</v>
      </c>
      <c r="O185" s="20">
        <v>30</v>
      </c>
      <c r="P185" s="20">
        <v>20</v>
      </c>
      <c r="Q185" s="20">
        <v>14</v>
      </c>
      <c r="R185" s="20">
        <v>20</v>
      </c>
      <c r="S185" s="20">
        <v>25</v>
      </c>
      <c r="T185" s="20">
        <v>12</v>
      </c>
      <c r="U185" s="158">
        <v>25</v>
      </c>
      <c r="V185" s="20">
        <v>16</v>
      </c>
      <c r="W185" s="20">
        <v>25</v>
      </c>
      <c r="X185" s="20">
        <v>22</v>
      </c>
      <c r="Y185" s="20">
        <v>19</v>
      </c>
      <c r="Z185" s="20">
        <v>17</v>
      </c>
      <c r="AA185">
        <v>21</v>
      </c>
      <c r="AB185">
        <v>21</v>
      </c>
      <c r="AC185">
        <v>15</v>
      </c>
      <c r="AD185">
        <v>19</v>
      </c>
      <c r="AE185">
        <v>22</v>
      </c>
      <c r="AF185">
        <v>18</v>
      </c>
      <c r="AG185">
        <v>18</v>
      </c>
      <c r="AH185">
        <v>26</v>
      </c>
      <c r="AI185">
        <v>20</v>
      </c>
    </row>
    <row r="186" spans="1:35" s="167" customFormat="1" x14ac:dyDescent="0.3">
      <c r="B186" s="168"/>
      <c r="C186" s="168"/>
      <c r="D186" s="169"/>
      <c r="E186" s="170" t="s">
        <v>240</v>
      </c>
      <c r="F186" s="164">
        <v>4.3209876543209874E-2</v>
      </c>
      <c r="G186" s="165">
        <v>0.10493827160493827</v>
      </c>
      <c r="H186" s="166">
        <v>4.9382716049382713E-2</v>
      </c>
      <c r="I186" s="166">
        <v>0.13580246913580246</v>
      </c>
      <c r="J186" s="166">
        <v>8.6419753086419748E-2</v>
      </c>
      <c r="K186" s="166">
        <v>0.1111111111111111</v>
      </c>
      <c r="L186" s="166" t="e">
        <v>#DIV/0!</v>
      </c>
      <c r="M186" s="166">
        <v>9.2592592592592587E-2</v>
      </c>
      <c r="N186" s="166">
        <v>0.14814814814814814</v>
      </c>
      <c r="O186" s="166">
        <v>0.18518518518518517</v>
      </c>
      <c r="P186" s="166">
        <v>0.12422360248447205</v>
      </c>
      <c r="Q186" s="166">
        <v>8.6419753086419748E-2</v>
      </c>
      <c r="R186" s="166">
        <v>0.12345679012345678</v>
      </c>
      <c r="S186" s="166">
        <v>0.15432098765432098</v>
      </c>
      <c r="T186" s="166">
        <v>7.407407407407407E-2</v>
      </c>
      <c r="U186" s="171">
        <v>0.15432098765432098</v>
      </c>
      <c r="V186" s="166">
        <v>9.8765432098765427E-2</v>
      </c>
      <c r="W186" s="166">
        <v>0.15432098765432098</v>
      </c>
      <c r="X186" s="166">
        <v>0.13580246913580246</v>
      </c>
      <c r="Y186" s="166">
        <v>0.11728395061728394</v>
      </c>
      <c r="Z186" s="166">
        <v>0.10493827160493827</v>
      </c>
      <c r="AA186" s="167">
        <v>0.12962962962962962</v>
      </c>
      <c r="AB186" s="167">
        <v>0.12962962962962962</v>
      </c>
      <c r="AC186" s="167">
        <v>9.2592592592592587E-2</v>
      </c>
      <c r="AD186" s="167">
        <v>0.11728395061728394</v>
      </c>
      <c r="AE186" s="167">
        <v>0.13580246913580246</v>
      </c>
      <c r="AF186" s="167">
        <v>0.1111111111111111</v>
      </c>
      <c r="AG186" s="167">
        <v>0.1111111111111111</v>
      </c>
      <c r="AH186" s="167">
        <v>0.16049382716049382</v>
      </c>
      <c r="AI186" s="167">
        <v>0.12345679012345678</v>
      </c>
    </row>
    <row r="187" spans="1:35" x14ac:dyDescent="0.3">
      <c r="D187" s="26"/>
      <c r="E187" s="27" t="s">
        <v>241</v>
      </c>
      <c r="F187" s="33">
        <v>10</v>
      </c>
      <c r="G187" s="24">
        <v>16</v>
      </c>
      <c r="H187" s="20">
        <v>3</v>
      </c>
      <c r="I187" s="20">
        <v>78</v>
      </c>
      <c r="J187" s="20">
        <v>75</v>
      </c>
      <c r="K187" s="20">
        <v>15</v>
      </c>
      <c r="L187" s="20">
        <v>0</v>
      </c>
      <c r="M187" s="20">
        <v>37</v>
      </c>
      <c r="N187" s="20">
        <v>45</v>
      </c>
      <c r="O187" s="20">
        <v>56</v>
      </c>
      <c r="P187" s="20">
        <v>56</v>
      </c>
      <c r="Q187" s="20">
        <v>32</v>
      </c>
      <c r="R187" s="20">
        <v>78</v>
      </c>
      <c r="S187" s="20">
        <v>50</v>
      </c>
      <c r="T187" s="20">
        <v>52</v>
      </c>
      <c r="U187" s="158">
        <v>73</v>
      </c>
      <c r="V187" s="20">
        <v>4</v>
      </c>
      <c r="W187" s="20">
        <v>41</v>
      </c>
      <c r="X187" s="20">
        <v>17</v>
      </c>
      <c r="Y187" s="20">
        <v>22</v>
      </c>
      <c r="Z187" s="20">
        <v>68</v>
      </c>
      <c r="AA187">
        <v>82</v>
      </c>
      <c r="AB187">
        <v>70</v>
      </c>
      <c r="AC187">
        <v>43</v>
      </c>
      <c r="AD187">
        <v>77</v>
      </c>
      <c r="AE187">
        <v>79</v>
      </c>
      <c r="AF187">
        <v>96</v>
      </c>
      <c r="AG187">
        <v>26</v>
      </c>
      <c r="AH187">
        <v>49</v>
      </c>
      <c r="AI187">
        <v>76</v>
      </c>
    </row>
    <row r="188" spans="1:35" s="167" customFormat="1" x14ac:dyDescent="0.3">
      <c r="B188" s="168"/>
      <c r="C188" s="168"/>
      <c r="D188" s="169"/>
      <c r="E188" s="170" t="s">
        <v>242</v>
      </c>
      <c r="F188" s="164">
        <v>6.1728395061728392E-2</v>
      </c>
      <c r="G188" s="165">
        <v>9.8765432098765427E-2</v>
      </c>
      <c r="H188" s="166">
        <v>1.8518518518518517E-2</v>
      </c>
      <c r="I188" s="166">
        <v>0.48148148148148145</v>
      </c>
      <c r="J188" s="166">
        <v>0.46296296296296297</v>
      </c>
      <c r="K188" s="166">
        <v>9.2592592592592587E-2</v>
      </c>
      <c r="L188" s="166" t="e">
        <v>#DIV/0!</v>
      </c>
      <c r="M188" s="166">
        <v>0.22839506172839505</v>
      </c>
      <c r="N188" s="166">
        <v>0.27777777777777779</v>
      </c>
      <c r="O188" s="166">
        <v>0.34567901234567899</v>
      </c>
      <c r="P188" s="166">
        <v>0.34782608695652173</v>
      </c>
      <c r="Q188" s="166">
        <v>0.19753086419753085</v>
      </c>
      <c r="R188" s="166">
        <v>0.48148148148148145</v>
      </c>
      <c r="S188" s="166">
        <v>0.30864197530864196</v>
      </c>
      <c r="T188" s="166">
        <v>0.32098765432098764</v>
      </c>
      <c r="U188" s="171">
        <v>0.45061728395061729</v>
      </c>
      <c r="V188" s="166">
        <v>2.4691358024691357E-2</v>
      </c>
      <c r="W188" s="166">
        <v>0.25308641975308643</v>
      </c>
      <c r="X188" s="166">
        <v>0.10493827160493827</v>
      </c>
      <c r="Y188" s="166">
        <v>0.13580246913580246</v>
      </c>
      <c r="Z188" s="166">
        <v>0.41975308641975306</v>
      </c>
      <c r="AA188" s="167">
        <v>0.50617283950617287</v>
      </c>
      <c r="AB188" s="167">
        <v>0.43209876543209874</v>
      </c>
      <c r="AC188" s="167">
        <v>0.26543209876543211</v>
      </c>
      <c r="AD188" s="167">
        <v>0.47530864197530864</v>
      </c>
      <c r="AE188" s="167">
        <v>0.48765432098765432</v>
      </c>
      <c r="AF188" s="167">
        <v>0.59259259259259256</v>
      </c>
      <c r="AG188" s="167">
        <v>0.16049382716049382</v>
      </c>
      <c r="AH188" s="167">
        <v>0.30246913580246915</v>
      </c>
      <c r="AI188" s="167">
        <v>0.46913580246913578</v>
      </c>
    </row>
    <row r="189" spans="1:35" x14ac:dyDescent="0.3">
      <c r="D189" s="26"/>
      <c r="E189" s="27"/>
      <c r="F189" s="33"/>
      <c r="G189" s="24"/>
    </row>
    <row r="190" spans="1:35" x14ac:dyDescent="0.3">
      <c r="D190" s="26"/>
      <c r="E190" s="27"/>
      <c r="F190" s="33">
        <v>297</v>
      </c>
      <c r="G190" s="24">
        <v>275</v>
      </c>
      <c r="H190" s="20">
        <v>310</v>
      </c>
      <c r="I190" s="20">
        <v>146</v>
      </c>
      <c r="J190" s="20">
        <v>160</v>
      </c>
      <c r="K190" s="20">
        <v>276</v>
      </c>
      <c r="L190" s="20">
        <v>0</v>
      </c>
      <c r="M190" s="20">
        <v>235</v>
      </c>
      <c r="N190" s="20">
        <v>210</v>
      </c>
      <c r="O190" s="20">
        <v>182</v>
      </c>
      <c r="P190" s="20">
        <v>190</v>
      </c>
      <c r="Q190" s="20">
        <v>246</v>
      </c>
      <c r="R190" s="20">
        <v>148</v>
      </c>
      <c r="S190" s="20">
        <v>199</v>
      </c>
      <c r="T190" s="20">
        <v>208</v>
      </c>
      <c r="U190" s="158">
        <v>153</v>
      </c>
      <c r="V190" s="20">
        <v>300</v>
      </c>
      <c r="W190" s="20">
        <v>217</v>
      </c>
      <c r="X190" s="20">
        <v>268</v>
      </c>
      <c r="Y190" s="20">
        <v>261</v>
      </c>
      <c r="Z190" s="20">
        <v>171</v>
      </c>
      <c r="AA190">
        <v>139</v>
      </c>
      <c r="AB190">
        <v>163</v>
      </c>
      <c r="AC190">
        <v>223</v>
      </c>
      <c r="AD190">
        <v>151</v>
      </c>
      <c r="AE190">
        <v>144</v>
      </c>
      <c r="AF190">
        <v>114</v>
      </c>
      <c r="AG190">
        <v>254</v>
      </c>
      <c r="AH190">
        <v>200</v>
      </c>
      <c r="AI190">
        <v>152</v>
      </c>
    </row>
    <row r="191" spans="1:35" x14ac:dyDescent="0.3">
      <c r="D191" s="26"/>
      <c r="E191" s="27"/>
      <c r="F191" s="33"/>
      <c r="G191" s="24"/>
    </row>
    <row r="192" spans="1:35" x14ac:dyDescent="0.3">
      <c r="D192" s="26"/>
      <c r="E192" s="27"/>
      <c r="F192" s="33"/>
      <c r="G192" s="24"/>
    </row>
    <row r="193" spans="4:7" x14ac:dyDescent="0.3">
      <c r="D193" s="26"/>
      <c r="E193" s="27"/>
      <c r="F193" s="33"/>
      <c r="G193" s="24"/>
    </row>
    <row r="194" spans="4:7" x14ac:dyDescent="0.3">
      <c r="D194" s="26"/>
      <c r="E194" s="27"/>
      <c r="F194" s="33"/>
      <c r="G194" s="24"/>
    </row>
    <row r="195" spans="4:7" x14ac:dyDescent="0.3">
      <c r="D195" s="26"/>
      <c r="E195" s="27"/>
      <c r="F195" s="33"/>
      <c r="G195" s="24"/>
    </row>
    <row r="196" spans="4:7" x14ac:dyDescent="0.3">
      <c r="D196" s="26"/>
      <c r="E196" s="27"/>
      <c r="F196" s="33"/>
      <c r="G196" s="24"/>
    </row>
    <row r="197" spans="4:7" x14ac:dyDescent="0.3">
      <c r="D197" s="26"/>
      <c r="E197" s="27"/>
      <c r="F197" s="33"/>
      <c r="G197" s="24"/>
    </row>
    <row r="198" spans="4:7" x14ac:dyDescent="0.3">
      <c r="D198" s="26"/>
      <c r="E198" s="27"/>
      <c r="F198" s="33"/>
      <c r="G198" s="24"/>
    </row>
    <row r="199" spans="4:7" x14ac:dyDescent="0.3">
      <c r="D199" s="26"/>
      <c r="E199" s="27"/>
      <c r="F199" s="33"/>
      <c r="G199" s="24"/>
    </row>
    <row r="200" spans="4:7" x14ac:dyDescent="0.3">
      <c r="D200" s="26"/>
      <c r="E200" s="27"/>
      <c r="F200" s="33"/>
      <c r="G200" s="24"/>
    </row>
    <row r="201" spans="4:7" x14ac:dyDescent="0.3">
      <c r="D201" s="26"/>
      <c r="E201" s="27"/>
      <c r="F201" s="33"/>
      <c r="G201" s="24"/>
    </row>
    <row r="202" spans="4:7" x14ac:dyDescent="0.3">
      <c r="D202" s="26"/>
      <c r="E202" s="27"/>
      <c r="F202" s="33"/>
      <c r="G202" s="24"/>
    </row>
    <row r="203" spans="4:7" x14ac:dyDescent="0.3">
      <c r="D203" s="26"/>
      <c r="E203" s="27"/>
      <c r="F203" s="33"/>
      <c r="G203" s="24"/>
    </row>
    <row r="204" spans="4:7" x14ac:dyDescent="0.3">
      <c r="D204" s="26"/>
      <c r="E204" s="27"/>
      <c r="F204" s="33"/>
      <c r="G204" s="24"/>
    </row>
    <row r="205" spans="4:7" x14ac:dyDescent="0.3">
      <c r="D205" s="26"/>
      <c r="E205" s="27"/>
      <c r="F205" s="33"/>
      <c r="G205" s="24"/>
    </row>
    <row r="206" spans="4:7" x14ac:dyDescent="0.3">
      <c r="D206" s="26"/>
      <c r="E206" s="27"/>
      <c r="F206" s="33"/>
      <c r="G206" s="24"/>
    </row>
    <row r="207" spans="4:7" x14ac:dyDescent="0.3">
      <c r="D207" s="26"/>
      <c r="E207" s="27"/>
      <c r="F207" s="33"/>
      <c r="G207" s="24"/>
    </row>
    <row r="208" spans="4:7" x14ac:dyDescent="0.3">
      <c r="D208" s="26"/>
      <c r="E208" s="27"/>
      <c r="F208" s="33"/>
      <c r="G208" s="24"/>
    </row>
    <row r="209" spans="4:7" x14ac:dyDescent="0.3">
      <c r="D209" s="26"/>
      <c r="E209" s="27"/>
      <c r="F209" s="33"/>
      <c r="G209" s="24"/>
    </row>
    <row r="210" spans="4:7" x14ac:dyDescent="0.3">
      <c r="D210" s="26"/>
      <c r="E210" s="27"/>
      <c r="F210" s="33"/>
      <c r="G210" s="24"/>
    </row>
    <row r="211" spans="4:7" x14ac:dyDescent="0.3">
      <c r="D211" s="26"/>
      <c r="E211" s="27"/>
      <c r="F211" s="33"/>
      <c r="G211" s="24"/>
    </row>
    <row r="212" spans="4:7" x14ac:dyDescent="0.3">
      <c r="D212" s="26"/>
      <c r="E212" s="27"/>
      <c r="F212" s="33"/>
      <c r="G212" s="24"/>
    </row>
    <row r="213" spans="4:7" x14ac:dyDescent="0.3">
      <c r="D213" s="26"/>
      <c r="E213" s="27"/>
      <c r="F213" s="33"/>
      <c r="G213" s="24"/>
    </row>
    <row r="214" spans="4:7" x14ac:dyDescent="0.3">
      <c r="D214" s="26"/>
      <c r="E214" s="27"/>
      <c r="F214" s="33"/>
      <c r="G214" s="24"/>
    </row>
    <row r="215" spans="4:7" x14ac:dyDescent="0.3">
      <c r="D215" s="26"/>
      <c r="E215" s="27"/>
      <c r="F215" s="33"/>
      <c r="G215" s="24"/>
    </row>
    <row r="216" spans="4:7" x14ac:dyDescent="0.3">
      <c r="D216" s="26"/>
      <c r="E216" s="27"/>
      <c r="F216" s="33"/>
      <c r="G216" s="24"/>
    </row>
    <row r="217" spans="4:7" x14ac:dyDescent="0.3">
      <c r="D217" s="26"/>
      <c r="E217" s="27"/>
      <c r="F217" s="33"/>
      <c r="G217" s="24"/>
    </row>
    <row r="218" spans="4:7" x14ac:dyDescent="0.3">
      <c r="D218" s="26"/>
      <c r="E218" s="27"/>
      <c r="F218" s="33"/>
      <c r="G218" s="24"/>
    </row>
    <row r="219" spans="4:7" x14ac:dyDescent="0.3">
      <c r="D219" s="26"/>
      <c r="E219" s="27"/>
      <c r="F219" s="33"/>
      <c r="G219" s="24"/>
    </row>
    <row r="220" spans="4:7" x14ac:dyDescent="0.3">
      <c r="D220" s="26"/>
      <c r="E220" s="27"/>
      <c r="F220" s="33"/>
      <c r="G220" s="24"/>
    </row>
    <row r="221" spans="4:7" x14ac:dyDescent="0.3">
      <c r="D221" s="26"/>
      <c r="E221" s="27"/>
      <c r="F221" s="33"/>
      <c r="G221" s="24"/>
    </row>
    <row r="222" spans="4:7" x14ac:dyDescent="0.3">
      <c r="D222" s="26"/>
      <c r="E222" s="27"/>
      <c r="F222" s="33"/>
      <c r="G222" s="24"/>
    </row>
    <row r="223" spans="4:7" x14ac:dyDescent="0.3">
      <c r="D223" s="26"/>
      <c r="E223" s="27"/>
      <c r="F223" s="33"/>
      <c r="G223" s="24"/>
    </row>
    <row r="224" spans="4:7" x14ac:dyDescent="0.3">
      <c r="D224" s="26"/>
      <c r="E224" s="27"/>
      <c r="F224" s="33"/>
      <c r="G224" s="24"/>
    </row>
    <row r="225" spans="4:7" x14ac:dyDescent="0.3">
      <c r="D225" s="26"/>
      <c r="E225" s="27"/>
      <c r="F225" s="33"/>
      <c r="G225" s="24"/>
    </row>
    <row r="226" spans="4:7" x14ac:dyDescent="0.3">
      <c r="D226" s="26"/>
      <c r="E226" s="27"/>
      <c r="F226" s="33"/>
      <c r="G226" s="24"/>
    </row>
    <row r="227" spans="4:7" x14ac:dyDescent="0.3">
      <c r="D227" s="26"/>
      <c r="E227" s="27"/>
      <c r="F227" s="33"/>
      <c r="G227" s="24"/>
    </row>
    <row r="228" spans="4:7" x14ac:dyDescent="0.3">
      <c r="D228" s="26"/>
      <c r="E228" s="27"/>
      <c r="F228" s="33"/>
      <c r="G228" s="24"/>
    </row>
    <row r="229" spans="4:7" x14ac:dyDescent="0.3">
      <c r="D229" s="26"/>
      <c r="E229" s="27"/>
      <c r="F229" s="33"/>
      <c r="G229" s="24"/>
    </row>
    <row r="230" spans="4:7" x14ac:dyDescent="0.3">
      <c r="D230" s="26"/>
      <c r="E230" s="27"/>
      <c r="F230" s="33"/>
      <c r="G230" s="24"/>
    </row>
    <row r="231" spans="4:7" x14ac:dyDescent="0.3">
      <c r="D231" s="26"/>
      <c r="E231" s="27"/>
      <c r="F231" s="33"/>
      <c r="G231" s="24"/>
    </row>
    <row r="232" spans="4:7" x14ac:dyDescent="0.3">
      <c r="D232" s="26"/>
      <c r="E232" s="27"/>
      <c r="F232" s="33"/>
      <c r="G232" s="24"/>
    </row>
    <row r="233" spans="4:7" x14ac:dyDescent="0.3">
      <c r="D233" s="26"/>
      <c r="E233" s="27"/>
      <c r="F233" s="33"/>
      <c r="G233" s="24"/>
    </row>
    <row r="234" spans="4:7" x14ac:dyDescent="0.3">
      <c r="D234" s="26"/>
      <c r="E234" s="27"/>
      <c r="F234" s="33"/>
      <c r="G234" s="24"/>
    </row>
    <row r="235" spans="4:7" x14ac:dyDescent="0.3">
      <c r="D235" s="26"/>
      <c r="E235" s="27"/>
      <c r="F235" s="33"/>
      <c r="G235" s="24"/>
    </row>
    <row r="236" spans="4:7" x14ac:dyDescent="0.3">
      <c r="D236" s="26"/>
      <c r="E236" s="27"/>
      <c r="F236" s="33"/>
      <c r="G236" s="24"/>
    </row>
    <row r="237" spans="4:7" x14ac:dyDescent="0.3">
      <c r="D237" s="26"/>
      <c r="E237" s="27"/>
      <c r="F237" s="33"/>
      <c r="G237" s="24"/>
    </row>
    <row r="238" spans="4:7" x14ac:dyDescent="0.3">
      <c r="D238" s="26"/>
      <c r="E238" s="27"/>
      <c r="F238" s="33"/>
      <c r="G238" s="24"/>
    </row>
    <row r="239" spans="4:7" x14ac:dyDescent="0.3">
      <c r="D239" s="26"/>
      <c r="E239" s="27"/>
      <c r="F239" s="33"/>
      <c r="G239" s="24"/>
    </row>
    <row r="240" spans="4:7" x14ac:dyDescent="0.3">
      <c r="D240" s="26"/>
      <c r="E240" s="27"/>
      <c r="F240" s="33"/>
      <c r="G240" s="24"/>
    </row>
    <row r="241" spans="4:7" x14ac:dyDescent="0.3">
      <c r="D241" s="26"/>
      <c r="E241" s="27"/>
      <c r="F241" s="33"/>
      <c r="G241" s="24"/>
    </row>
    <row r="242" spans="4:7" x14ac:dyDescent="0.3">
      <c r="D242" s="26"/>
      <c r="E242" s="27"/>
      <c r="F242" s="33"/>
      <c r="G242" s="24"/>
    </row>
    <row r="243" spans="4:7" x14ac:dyDescent="0.3">
      <c r="D243" s="26"/>
      <c r="E243" s="27"/>
      <c r="F243" s="33"/>
      <c r="G243" s="24"/>
    </row>
    <row r="244" spans="4:7" x14ac:dyDescent="0.3">
      <c r="D244" s="26"/>
      <c r="E244" s="27"/>
      <c r="F244" s="33"/>
      <c r="G244" s="24"/>
    </row>
    <row r="245" spans="4:7" x14ac:dyDescent="0.3">
      <c r="D245" s="26"/>
      <c r="E245" s="27"/>
      <c r="F245" s="33"/>
      <c r="G245" s="24"/>
    </row>
    <row r="246" spans="4:7" x14ac:dyDescent="0.3">
      <c r="D246" s="26"/>
      <c r="E246" s="27"/>
      <c r="F246" s="33"/>
      <c r="G246" s="24"/>
    </row>
    <row r="247" spans="4:7" x14ac:dyDescent="0.3">
      <c r="D247" s="26"/>
      <c r="E247" s="27"/>
      <c r="F247" s="33"/>
      <c r="G247" s="24"/>
    </row>
    <row r="248" spans="4:7" x14ac:dyDescent="0.3">
      <c r="D248" s="26"/>
      <c r="E248" s="27"/>
      <c r="F248" s="33"/>
      <c r="G248" s="24"/>
    </row>
    <row r="249" spans="4:7" x14ac:dyDescent="0.3">
      <c r="D249" s="26"/>
      <c r="E249" s="27"/>
      <c r="F249" s="33"/>
      <c r="G249" s="24"/>
    </row>
    <row r="250" spans="4:7" x14ac:dyDescent="0.3">
      <c r="D250" s="26"/>
      <c r="E250" s="27"/>
      <c r="F250" s="33"/>
      <c r="G250" s="24"/>
    </row>
    <row r="251" spans="4:7" x14ac:dyDescent="0.3">
      <c r="D251" s="26"/>
      <c r="E251" s="27"/>
      <c r="F251" s="33"/>
      <c r="G251" s="24"/>
    </row>
    <row r="252" spans="4:7" x14ac:dyDescent="0.3">
      <c r="D252" s="26"/>
      <c r="E252" s="27"/>
      <c r="F252" s="33"/>
      <c r="G252" s="24"/>
    </row>
    <row r="253" spans="4:7" x14ac:dyDescent="0.3">
      <c r="D253" s="26"/>
      <c r="E253" s="27"/>
      <c r="F253" s="33"/>
      <c r="G253" s="24"/>
    </row>
    <row r="254" spans="4:7" x14ac:dyDescent="0.3">
      <c r="D254" s="26"/>
      <c r="E254" s="27"/>
      <c r="F254" s="33"/>
      <c r="G254" s="24"/>
    </row>
    <row r="255" spans="4:7" x14ac:dyDescent="0.3">
      <c r="D255" s="26"/>
      <c r="E255" s="27"/>
      <c r="F255" s="33"/>
      <c r="G255" s="24"/>
    </row>
    <row r="256" spans="4:7" x14ac:dyDescent="0.3">
      <c r="D256" s="26"/>
      <c r="E256" s="27"/>
      <c r="F256" s="33"/>
      <c r="G256" s="24"/>
    </row>
    <row r="257" spans="4:7" x14ac:dyDescent="0.3">
      <c r="D257" s="26"/>
      <c r="E257" s="27"/>
      <c r="F257" s="33"/>
      <c r="G257" s="24"/>
    </row>
    <row r="258" spans="4:7" x14ac:dyDescent="0.3">
      <c r="D258" s="26"/>
      <c r="E258" s="27"/>
      <c r="F258" s="33"/>
      <c r="G258" s="24"/>
    </row>
    <row r="259" spans="4:7" x14ac:dyDescent="0.3">
      <c r="D259" s="26"/>
      <c r="E259" s="27"/>
      <c r="F259" s="33"/>
      <c r="G259" s="24"/>
    </row>
    <row r="260" spans="4:7" x14ac:dyDescent="0.3">
      <c r="D260" s="26"/>
      <c r="E260" s="27"/>
      <c r="F260" s="33"/>
      <c r="G260" s="24"/>
    </row>
    <row r="261" spans="4:7" x14ac:dyDescent="0.3">
      <c r="D261" s="26"/>
      <c r="E261" s="27"/>
      <c r="F261" s="33"/>
      <c r="G261" s="24"/>
    </row>
    <row r="262" spans="4:7" x14ac:dyDescent="0.3">
      <c r="D262" s="26"/>
      <c r="E262" s="27"/>
      <c r="F262" s="33"/>
      <c r="G262" s="24"/>
    </row>
    <row r="263" spans="4:7" x14ac:dyDescent="0.3">
      <c r="D263" s="26"/>
      <c r="E263" s="27"/>
      <c r="F263" s="33"/>
      <c r="G263" s="24"/>
    </row>
    <row r="264" spans="4:7" x14ac:dyDescent="0.3">
      <c r="D264" s="26"/>
      <c r="E264" s="27"/>
      <c r="F264" s="33"/>
      <c r="G264" s="24"/>
    </row>
    <row r="265" spans="4:7" x14ac:dyDescent="0.3">
      <c r="D265" s="26"/>
      <c r="E265" s="27"/>
      <c r="F265" s="33"/>
      <c r="G265" s="24"/>
    </row>
    <row r="266" spans="4:7" x14ac:dyDescent="0.3">
      <c r="D266" s="26"/>
      <c r="E266" s="27"/>
      <c r="F266" s="33"/>
      <c r="G266" s="24"/>
    </row>
    <row r="267" spans="4:7" x14ac:dyDescent="0.3">
      <c r="D267" s="26"/>
      <c r="E267" s="27"/>
      <c r="F267" s="33"/>
      <c r="G267" s="24"/>
    </row>
    <row r="268" spans="4:7" x14ac:dyDescent="0.3">
      <c r="D268" s="26"/>
      <c r="E268" s="27"/>
      <c r="F268" s="33"/>
      <c r="G268" s="24"/>
    </row>
    <row r="269" spans="4:7" x14ac:dyDescent="0.3">
      <c r="D269" s="26"/>
      <c r="E269" s="27"/>
      <c r="F269" s="33"/>
      <c r="G269" s="24"/>
    </row>
    <row r="270" spans="4:7" x14ac:dyDescent="0.3">
      <c r="D270" s="26"/>
      <c r="E270" s="27"/>
      <c r="F270" s="33"/>
      <c r="G270" s="24"/>
    </row>
    <row r="271" spans="4:7" x14ac:dyDescent="0.3">
      <c r="D271" s="26"/>
      <c r="E271" s="27"/>
      <c r="F271" s="33"/>
      <c r="G271" s="24"/>
    </row>
    <row r="272" spans="4:7" x14ac:dyDescent="0.3">
      <c r="D272" s="26"/>
      <c r="E272" s="27"/>
      <c r="F272" s="33"/>
      <c r="G272" s="24"/>
    </row>
    <row r="273" spans="4:7" x14ac:dyDescent="0.3">
      <c r="D273" s="26"/>
      <c r="E273" s="27"/>
      <c r="F273" s="33"/>
      <c r="G273" s="24"/>
    </row>
    <row r="274" spans="4:7" x14ac:dyDescent="0.3">
      <c r="D274" s="26"/>
      <c r="E274" s="27"/>
      <c r="F274" s="33"/>
      <c r="G274" s="24"/>
    </row>
    <row r="275" spans="4:7" x14ac:dyDescent="0.3">
      <c r="D275" s="26"/>
      <c r="E275" s="27"/>
      <c r="F275" s="33"/>
      <c r="G275" s="24"/>
    </row>
    <row r="276" spans="4:7" x14ac:dyDescent="0.3">
      <c r="D276" s="26"/>
      <c r="E276" s="27"/>
      <c r="F276" s="33"/>
      <c r="G276" s="24"/>
    </row>
    <row r="277" spans="4:7" x14ac:dyDescent="0.3">
      <c r="D277" s="26"/>
      <c r="E277" s="27"/>
      <c r="F277" s="33"/>
      <c r="G277" s="24"/>
    </row>
    <row r="278" spans="4:7" x14ac:dyDescent="0.3">
      <c r="D278" s="26"/>
      <c r="E278" s="27"/>
      <c r="F278" s="33"/>
      <c r="G278" s="24"/>
    </row>
    <row r="279" spans="4:7" x14ac:dyDescent="0.3">
      <c r="D279" s="26"/>
      <c r="E279" s="27"/>
      <c r="F279" s="33"/>
      <c r="G279" s="24"/>
    </row>
    <row r="280" spans="4:7" x14ac:dyDescent="0.3">
      <c r="D280" s="26"/>
      <c r="E280" s="27"/>
      <c r="F280" s="33"/>
      <c r="G280" s="24"/>
    </row>
    <row r="281" spans="4:7" x14ac:dyDescent="0.3">
      <c r="D281" s="26"/>
      <c r="E281" s="27"/>
      <c r="F281" s="33"/>
      <c r="G281" s="24"/>
    </row>
    <row r="282" spans="4:7" x14ac:dyDescent="0.3">
      <c r="D282" s="26"/>
      <c r="E282" s="27"/>
      <c r="F282" s="33"/>
      <c r="G282" s="24"/>
    </row>
    <row r="283" spans="4:7" x14ac:dyDescent="0.3">
      <c r="D283" s="26"/>
      <c r="E283" s="27"/>
      <c r="F283" s="33"/>
      <c r="G283" s="24"/>
    </row>
    <row r="284" spans="4:7" x14ac:dyDescent="0.3">
      <c r="D284" s="26"/>
      <c r="E284" s="27"/>
      <c r="F284" s="33"/>
      <c r="G284" s="24"/>
    </row>
    <row r="285" spans="4:7" x14ac:dyDescent="0.3">
      <c r="D285" s="26"/>
      <c r="E285" s="27"/>
      <c r="F285" s="33"/>
      <c r="G285" s="24"/>
    </row>
    <row r="286" spans="4:7" x14ac:dyDescent="0.3">
      <c r="D286" s="26"/>
      <c r="E286" s="27"/>
      <c r="F286" s="33"/>
      <c r="G286" s="24"/>
    </row>
    <row r="287" spans="4:7" x14ac:dyDescent="0.3">
      <c r="D287" s="26"/>
      <c r="E287" s="27"/>
      <c r="F287" s="33"/>
      <c r="G287" s="24"/>
    </row>
    <row r="288" spans="4:7" x14ac:dyDescent="0.3">
      <c r="D288" s="26"/>
      <c r="E288" s="27"/>
      <c r="F288" s="33"/>
      <c r="G288" s="24"/>
    </row>
    <row r="289" spans="4:7" x14ac:dyDescent="0.3">
      <c r="D289" s="26"/>
      <c r="E289" s="27"/>
      <c r="F289" s="33"/>
      <c r="G289" s="24"/>
    </row>
    <row r="290" spans="4:7" x14ac:dyDescent="0.3">
      <c r="D290" s="26"/>
      <c r="E290" s="27"/>
      <c r="F290" s="33"/>
      <c r="G290" s="24"/>
    </row>
    <row r="291" spans="4:7" x14ac:dyDescent="0.3">
      <c r="D291" s="26"/>
      <c r="E291" s="27"/>
      <c r="F291" s="33"/>
      <c r="G291" s="24"/>
    </row>
    <row r="292" spans="4:7" x14ac:dyDescent="0.3">
      <c r="D292" s="26"/>
      <c r="E292" s="27"/>
      <c r="F292" s="33"/>
      <c r="G292" s="24"/>
    </row>
    <row r="293" spans="4:7" x14ac:dyDescent="0.3">
      <c r="D293" s="26"/>
      <c r="E293" s="27"/>
      <c r="F293" s="33"/>
      <c r="G293" s="24"/>
    </row>
    <row r="294" spans="4:7" x14ac:dyDescent="0.3">
      <c r="D294" s="26"/>
      <c r="E294" s="27"/>
      <c r="F294" s="33"/>
      <c r="G294" s="24"/>
    </row>
    <row r="295" spans="4:7" x14ac:dyDescent="0.3">
      <c r="D295" s="26"/>
      <c r="E295" s="27"/>
      <c r="F295" s="33"/>
      <c r="G295" s="24"/>
    </row>
    <row r="296" spans="4:7" x14ac:dyDescent="0.3">
      <c r="D296" s="26"/>
      <c r="E296" s="27"/>
      <c r="F296" s="33"/>
      <c r="G296" s="24"/>
    </row>
    <row r="297" spans="4:7" x14ac:dyDescent="0.3">
      <c r="D297" s="26"/>
      <c r="E297" s="27"/>
      <c r="F297" s="33"/>
      <c r="G297" s="24"/>
    </row>
    <row r="298" spans="4:7" x14ac:dyDescent="0.3">
      <c r="D298" s="26"/>
      <c r="E298" s="27"/>
      <c r="F298" s="33"/>
      <c r="G298" s="24"/>
    </row>
    <row r="299" spans="4:7" x14ac:dyDescent="0.3">
      <c r="D299" s="26"/>
      <c r="E299" s="27"/>
      <c r="F299" s="33"/>
      <c r="G299" s="24"/>
    </row>
    <row r="300" spans="4:7" x14ac:dyDescent="0.3">
      <c r="D300" s="26"/>
      <c r="E300" s="27"/>
      <c r="F300" s="33"/>
      <c r="G300" s="24"/>
    </row>
    <row r="301" spans="4:7" x14ac:dyDescent="0.3">
      <c r="D301" s="26"/>
      <c r="E301" s="27"/>
      <c r="F301" s="33"/>
      <c r="G301" s="24"/>
    </row>
    <row r="302" spans="4:7" x14ac:dyDescent="0.3">
      <c r="D302" s="26"/>
      <c r="E302" s="27"/>
      <c r="F302" s="33"/>
      <c r="G302" s="24"/>
    </row>
    <row r="303" spans="4:7" x14ac:dyDescent="0.3">
      <c r="D303" s="26"/>
      <c r="E303" s="27"/>
      <c r="F303" s="33"/>
      <c r="G303" s="24"/>
    </row>
    <row r="304" spans="4:7" x14ac:dyDescent="0.3">
      <c r="D304" s="26"/>
      <c r="E304" s="27"/>
      <c r="F304" s="33"/>
      <c r="G304" s="24"/>
    </row>
    <row r="305" spans="4:7" x14ac:dyDescent="0.3">
      <c r="D305" s="26"/>
      <c r="E305" s="27"/>
      <c r="F305" s="33"/>
      <c r="G305" s="24"/>
    </row>
    <row r="306" spans="4:7" x14ac:dyDescent="0.3">
      <c r="D306" s="26"/>
      <c r="E306" s="27"/>
      <c r="F306" s="33"/>
      <c r="G306" s="24"/>
    </row>
    <row r="307" spans="4:7" x14ac:dyDescent="0.3">
      <c r="D307" s="26"/>
      <c r="E307" s="27"/>
      <c r="F307" s="33"/>
      <c r="G307" s="24"/>
    </row>
    <row r="308" spans="4:7" x14ac:dyDescent="0.3">
      <c r="D308" s="26"/>
      <c r="E308" s="27"/>
      <c r="F308" s="33"/>
      <c r="G308" s="24"/>
    </row>
    <row r="309" spans="4:7" x14ac:dyDescent="0.3">
      <c r="D309" s="26"/>
      <c r="E309" s="27"/>
      <c r="F309" s="33"/>
      <c r="G309" s="24"/>
    </row>
    <row r="310" spans="4:7" x14ac:dyDescent="0.3">
      <c r="D310" s="26"/>
      <c r="E310" s="27"/>
      <c r="F310" s="33"/>
      <c r="G310" s="24"/>
    </row>
    <row r="311" spans="4:7" x14ac:dyDescent="0.3">
      <c r="D311" s="26"/>
      <c r="E311" s="27"/>
      <c r="F311" s="33"/>
      <c r="G311" s="24"/>
    </row>
    <row r="312" spans="4:7" x14ac:dyDescent="0.3">
      <c r="D312" s="26"/>
      <c r="E312" s="27"/>
      <c r="F312" s="33"/>
      <c r="G312" s="24"/>
    </row>
    <row r="313" spans="4:7" x14ac:dyDescent="0.3">
      <c r="D313" s="26"/>
      <c r="E313" s="27"/>
      <c r="F313" s="33"/>
      <c r="G313" s="24"/>
    </row>
    <row r="314" spans="4:7" x14ac:dyDescent="0.3">
      <c r="D314" s="26"/>
      <c r="E314" s="27"/>
      <c r="F314" s="33"/>
      <c r="G314" s="24"/>
    </row>
    <row r="315" spans="4:7" x14ac:dyDescent="0.3">
      <c r="D315" s="26"/>
      <c r="E315" s="27"/>
      <c r="F315" s="33"/>
      <c r="G315" s="24"/>
    </row>
    <row r="316" spans="4:7" x14ac:dyDescent="0.3">
      <c r="D316" s="26"/>
      <c r="E316" s="27"/>
      <c r="F316" s="33"/>
      <c r="G316" s="24"/>
    </row>
    <row r="317" spans="4:7" x14ac:dyDescent="0.3">
      <c r="D317" s="26"/>
      <c r="E317" s="27"/>
      <c r="F317" s="33"/>
      <c r="G317" s="24"/>
    </row>
    <row r="318" spans="4:7" x14ac:dyDescent="0.3">
      <c r="E318" s="27"/>
      <c r="F318" s="33"/>
      <c r="G318" s="24"/>
    </row>
    <row r="319" spans="4:7" x14ac:dyDescent="0.3">
      <c r="E319" s="27"/>
      <c r="F319" s="33"/>
      <c r="G319" s="24"/>
    </row>
    <row r="320" spans="4:7" x14ac:dyDescent="0.3">
      <c r="E320" s="27"/>
      <c r="F320" s="33"/>
      <c r="G320" s="24"/>
    </row>
    <row r="321" spans="5:7" x14ac:dyDescent="0.3">
      <c r="E321" s="27"/>
      <c r="F321" s="33"/>
      <c r="G321" s="24"/>
    </row>
    <row r="322" spans="5:7" x14ac:dyDescent="0.3">
      <c r="E322" s="27"/>
      <c r="F322" s="33"/>
      <c r="G322" s="24"/>
    </row>
    <row r="323" spans="5:7" x14ac:dyDescent="0.3">
      <c r="E323" s="27"/>
      <c r="F323" s="33"/>
      <c r="G323" s="24"/>
    </row>
    <row r="324" spans="5:7" x14ac:dyDescent="0.3">
      <c r="E324" s="27"/>
      <c r="F324" s="33"/>
      <c r="G324" s="24"/>
    </row>
    <row r="325" spans="5:7" x14ac:dyDescent="0.3">
      <c r="E325" s="27"/>
      <c r="F325" s="33"/>
      <c r="G325" s="24"/>
    </row>
    <row r="326" spans="5:7" x14ac:dyDescent="0.3">
      <c r="E326" s="27"/>
      <c r="F326" s="33"/>
      <c r="G326" s="24"/>
    </row>
    <row r="327" spans="5:7" x14ac:dyDescent="0.3">
      <c r="E327" s="27"/>
      <c r="F327" s="33"/>
      <c r="G327" s="24"/>
    </row>
    <row r="328" spans="5:7" x14ac:dyDescent="0.3">
      <c r="E328" s="27"/>
      <c r="F328" s="33"/>
      <c r="G328" s="24"/>
    </row>
    <row r="329" spans="5:7" x14ac:dyDescent="0.3">
      <c r="E329" s="27"/>
      <c r="F329" s="33"/>
      <c r="G329" s="24"/>
    </row>
    <row r="330" spans="5:7" x14ac:dyDescent="0.3">
      <c r="E330" s="27"/>
      <c r="F330" s="33"/>
      <c r="G330" s="24"/>
    </row>
    <row r="331" spans="5:7" x14ac:dyDescent="0.3">
      <c r="E331" s="27"/>
      <c r="F331" s="33"/>
      <c r="G331" s="24"/>
    </row>
    <row r="332" spans="5:7" x14ac:dyDescent="0.3">
      <c r="E332" s="27"/>
      <c r="F332" s="33"/>
      <c r="G332" s="24"/>
    </row>
    <row r="333" spans="5:7" x14ac:dyDescent="0.3">
      <c r="E333" s="27"/>
      <c r="F333" s="33"/>
      <c r="G333" s="24"/>
    </row>
    <row r="334" spans="5:7" x14ac:dyDescent="0.3">
      <c r="E334" s="27"/>
      <c r="F334" s="33"/>
      <c r="G334" s="24"/>
    </row>
    <row r="335" spans="5:7" x14ac:dyDescent="0.3">
      <c r="E335" s="27"/>
      <c r="F335" s="33"/>
      <c r="G335" s="24"/>
    </row>
    <row r="336" spans="5:7" x14ac:dyDescent="0.3">
      <c r="E336" s="27"/>
      <c r="F336" s="33"/>
      <c r="G336" s="24"/>
    </row>
    <row r="337" spans="5:7" x14ac:dyDescent="0.3">
      <c r="E337" s="27"/>
      <c r="F337" s="33"/>
      <c r="G337" s="24"/>
    </row>
    <row r="338" spans="5:7" x14ac:dyDescent="0.3">
      <c r="E338" s="27"/>
      <c r="F338" s="33"/>
      <c r="G338" s="24"/>
    </row>
    <row r="339" spans="5:7" x14ac:dyDescent="0.3">
      <c r="E339" s="27"/>
      <c r="F339" s="33"/>
      <c r="G339" s="24"/>
    </row>
    <row r="340" spans="5:7" x14ac:dyDescent="0.3">
      <c r="E340" s="27"/>
      <c r="F340" s="33"/>
      <c r="G340" s="24"/>
    </row>
    <row r="341" spans="5:7" x14ac:dyDescent="0.3">
      <c r="E341" s="27"/>
      <c r="F341" s="33"/>
      <c r="G341" s="24"/>
    </row>
    <row r="342" spans="5:7" x14ac:dyDescent="0.3">
      <c r="E342" s="27"/>
      <c r="F342" s="33"/>
      <c r="G342" s="24"/>
    </row>
    <row r="343" spans="5:7" x14ac:dyDescent="0.3">
      <c r="E343" s="27"/>
      <c r="F343" s="33"/>
      <c r="G343" s="24"/>
    </row>
    <row r="344" spans="5:7" x14ac:dyDescent="0.3">
      <c r="E344" s="27"/>
      <c r="F344" s="33"/>
      <c r="G344" s="24"/>
    </row>
    <row r="345" spans="5:7" x14ac:dyDescent="0.3">
      <c r="E345" s="27"/>
      <c r="F345" s="33"/>
      <c r="G345" s="24"/>
    </row>
    <row r="346" spans="5:7" x14ac:dyDescent="0.3">
      <c r="E346" s="27"/>
      <c r="F346" s="33"/>
      <c r="G346" s="24"/>
    </row>
    <row r="347" spans="5:7" x14ac:dyDescent="0.3">
      <c r="E347" s="27"/>
      <c r="F347" s="33"/>
      <c r="G347" s="24"/>
    </row>
    <row r="348" spans="5:7" x14ac:dyDescent="0.3">
      <c r="E348" s="27"/>
      <c r="F348" s="33"/>
      <c r="G348" s="24"/>
    </row>
    <row r="349" spans="5:7" x14ac:dyDescent="0.3">
      <c r="E349" s="27"/>
      <c r="F349" s="33"/>
      <c r="G349" s="24"/>
    </row>
    <row r="350" spans="5:7" x14ac:dyDescent="0.3">
      <c r="E350" s="27"/>
      <c r="F350" s="33"/>
      <c r="G350" s="24"/>
    </row>
    <row r="351" spans="5:7" x14ac:dyDescent="0.3">
      <c r="E351" s="27"/>
      <c r="F351" s="33"/>
      <c r="G351" s="24"/>
    </row>
    <row r="352" spans="5:7" x14ac:dyDescent="0.3">
      <c r="E352" s="27"/>
      <c r="F352" s="33"/>
      <c r="G352" s="24"/>
    </row>
    <row r="353" spans="5:7" x14ac:dyDescent="0.3">
      <c r="E353" s="27"/>
      <c r="F353" s="33"/>
      <c r="G353" s="24"/>
    </row>
    <row r="354" spans="5:7" x14ac:dyDescent="0.3">
      <c r="E354" s="27"/>
      <c r="F354" s="33"/>
      <c r="G354" s="24"/>
    </row>
    <row r="355" spans="5:7" x14ac:dyDescent="0.3">
      <c r="E355" s="27"/>
      <c r="F355" s="33"/>
      <c r="G355" s="24"/>
    </row>
    <row r="356" spans="5:7" x14ac:dyDescent="0.3">
      <c r="E356" s="27"/>
      <c r="F356" s="33"/>
      <c r="G356" s="24"/>
    </row>
    <row r="357" spans="5:7" x14ac:dyDescent="0.3">
      <c r="E357" s="27"/>
      <c r="F357" s="33"/>
      <c r="G357" s="24"/>
    </row>
    <row r="358" spans="5:7" x14ac:dyDescent="0.3">
      <c r="E358" s="27"/>
      <c r="F358" s="33"/>
      <c r="G358" s="24"/>
    </row>
    <row r="359" spans="5:7" x14ac:dyDescent="0.3">
      <c r="E359" s="27"/>
      <c r="F359" s="33"/>
      <c r="G359" s="24"/>
    </row>
    <row r="360" spans="5:7" x14ac:dyDescent="0.3">
      <c r="E360" s="27"/>
      <c r="F360" s="33"/>
      <c r="G360" s="24"/>
    </row>
    <row r="361" spans="5:7" x14ac:dyDescent="0.3">
      <c r="E361" s="27"/>
      <c r="F361" s="33"/>
      <c r="G361" s="24"/>
    </row>
    <row r="362" spans="5:7" x14ac:dyDescent="0.3">
      <c r="E362" s="27"/>
      <c r="F362" s="33"/>
      <c r="G362" s="24"/>
    </row>
    <row r="363" spans="5:7" x14ac:dyDescent="0.3">
      <c r="E363" s="27"/>
      <c r="F363" s="33"/>
      <c r="G363" s="24"/>
    </row>
    <row r="364" spans="5:7" x14ac:dyDescent="0.3">
      <c r="E364" s="27"/>
      <c r="F364" s="33"/>
      <c r="G364" s="24"/>
    </row>
    <row r="365" spans="5:7" x14ac:dyDescent="0.3">
      <c r="E365" s="27"/>
      <c r="F365" s="33"/>
      <c r="G365" s="24"/>
    </row>
    <row r="366" spans="5:7" x14ac:dyDescent="0.3">
      <c r="E366" s="27"/>
      <c r="F366" s="33"/>
      <c r="G366" s="24"/>
    </row>
    <row r="367" spans="5:7" x14ac:dyDescent="0.3">
      <c r="E367" s="27"/>
      <c r="F367" s="33"/>
      <c r="G367" s="24"/>
    </row>
    <row r="368" spans="5:7" x14ac:dyDescent="0.3">
      <c r="E368" s="27"/>
      <c r="F368" s="33"/>
      <c r="G368" s="24"/>
    </row>
    <row r="369" spans="5:7" x14ac:dyDescent="0.3">
      <c r="E369" s="27"/>
      <c r="F369" s="33"/>
      <c r="G369" s="24"/>
    </row>
    <row r="370" spans="5:7" x14ac:dyDescent="0.3">
      <c r="E370" s="27"/>
      <c r="F370" s="33"/>
      <c r="G370" s="24"/>
    </row>
    <row r="371" spans="5:7" x14ac:dyDescent="0.3">
      <c r="E371" s="27"/>
      <c r="F371" s="33"/>
      <c r="G371" s="24"/>
    </row>
    <row r="372" spans="5:7" x14ac:dyDescent="0.3">
      <c r="E372" s="27"/>
      <c r="F372" s="33"/>
      <c r="G372" s="24"/>
    </row>
    <row r="373" spans="5:7" x14ac:dyDescent="0.3">
      <c r="E373" s="27"/>
      <c r="F373" s="33"/>
      <c r="G373" s="24"/>
    </row>
    <row r="374" spans="5:7" x14ac:dyDescent="0.3">
      <c r="E374" s="27"/>
      <c r="F374" s="33"/>
      <c r="G374" s="24"/>
    </row>
    <row r="375" spans="5:7" x14ac:dyDescent="0.3">
      <c r="E375" s="27"/>
      <c r="F375" s="33"/>
      <c r="G375" s="24"/>
    </row>
    <row r="376" spans="5:7" x14ac:dyDescent="0.3">
      <c r="E376" s="27"/>
      <c r="F376" s="33"/>
      <c r="G376" s="24"/>
    </row>
    <row r="377" spans="5:7" x14ac:dyDescent="0.3">
      <c r="E377" s="27"/>
      <c r="F377" s="33"/>
      <c r="G377" s="24"/>
    </row>
    <row r="378" spans="5:7" x14ac:dyDescent="0.3">
      <c r="E378" s="27"/>
      <c r="F378" s="33"/>
      <c r="G378" s="24"/>
    </row>
    <row r="379" spans="5:7" x14ac:dyDescent="0.3">
      <c r="E379" s="27"/>
      <c r="F379" s="33"/>
      <c r="G379" s="24"/>
    </row>
    <row r="380" spans="5:7" x14ac:dyDescent="0.3">
      <c r="E380" s="27"/>
      <c r="F380" s="33"/>
      <c r="G380" s="24"/>
    </row>
    <row r="381" spans="5:7" x14ac:dyDescent="0.3">
      <c r="E381" s="27"/>
      <c r="F381" s="33"/>
      <c r="G381" s="24"/>
    </row>
    <row r="382" spans="5:7" x14ac:dyDescent="0.3">
      <c r="E382" s="27"/>
      <c r="F382" s="33"/>
      <c r="G382" s="24"/>
    </row>
    <row r="383" spans="5:7" x14ac:dyDescent="0.3">
      <c r="E383" s="27"/>
      <c r="F383" s="33"/>
      <c r="G383" s="24"/>
    </row>
    <row r="384" spans="5:7" x14ac:dyDescent="0.3">
      <c r="E384" s="27"/>
      <c r="F384" s="33"/>
      <c r="G384" s="24"/>
    </row>
    <row r="385" spans="5:7" x14ac:dyDescent="0.3">
      <c r="E385" s="27"/>
      <c r="F385" s="33"/>
      <c r="G385" s="24"/>
    </row>
    <row r="386" spans="5:7" x14ac:dyDescent="0.3">
      <c r="E386" s="27"/>
      <c r="F386" s="33"/>
      <c r="G386" s="24"/>
    </row>
    <row r="387" spans="5:7" x14ac:dyDescent="0.3">
      <c r="E387" s="27"/>
      <c r="F387" s="33"/>
      <c r="G387" s="24"/>
    </row>
    <row r="388" spans="5:7" x14ac:dyDescent="0.3">
      <c r="E388" s="27"/>
      <c r="F388" s="33"/>
      <c r="G388" s="24"/>
    </row>
    <row r="389" spans="5:7" x14ac:dyDescent="0.3">
      <c r="E389" s="27"/>
      <c r="F389" s="33"/>
      <c r="G389" s="24"/>
    </row>
    <row r="390" spans="5:7" x14ac:dyDescent="0.3">
      <c r="E390" s="27"/>
      <c r="F390" s="33"/>
      <c r="G390" s="24"/>
    </row>
    <row r="391" spans="5:7" x14ac:dyDescent="0.3">
      <c r="E391" s="27"/>
      <c r="F391" s="33"/>
      <c r="G391" s="24"/>
    </row>
    <row r="392" spans="5:7" x14ac:dyDescent="0.3">
      <c r="E392" s="27"/>
      <c r="F392" s="33"/>
      <c r="G392" s="24"/>
    </row>
    <row r="393" spans="5:7" x14ac:dyDescent="0.3">
      <c r="E393" s="27"/>
      <c r="F393" s="33"/>
      <c r="G393" s="24"/>
    </row>
    <row r="394" spans="5:7" x14ac:dyDescent="0.3">
      <c r="E394" s="27"/>
      <c r="F394" s="33"/>
      <c r="G394" s="24"/>
    </row>
    <row r="395" spans="5:7" x14ac:dyDescent="0.3">
      <c r="E395" s="27"/>
      <c r="F395" s="33"/>
      <c r="G395" s="24"/>
    </row>
    <row r="396" spans="5:7" x14ac:dyDescent="0.3">
      <c r="E396" s="27"/>
      <c r="F396" s="33"/>
      <c r="G396" s="24"/>
    </row>
    <row r="397" spans="5:7" x14ac:dyDescent="0.3">
      <c r="E397" s="27"/>
      <c r="F397" s="33"/>
      <c r="G397" s="24"/>
    </row>
    <row r="398" spans="5:7" x14ac:dyDescent="0.3">
      <c r="E398" s="27"/>
      <c r="F398" s="33"/>
      <c r="G398" s="24"/>
    </row>
    <row r="399" spans="5:7" x14ac:dyDescent="0.3">
      <c r="E399" s="27"/>
      <c r="F399" s="33"/>
      <c r="G399" s="24"/>
    </row>
    <row r="400" spans="5:7" x14ac:dyDescent="0.3">
      <c r="E400" s="27"/>
      <c r="F400" s="33"/>
      <c r="G400" s="24"/>
    </row>
    <row r="401" spans="5:7" x14ac:dyDescent="0.3">
      <c r="E401" s="27"/>
      <c r="F401" s="33"/>
      <c r="G401" s="24"/>
    </row>
    <row r="402" spans="5:7" x14ac:dyDescent="0.3">
      <c r="E402" s="27"/>
      <c r="F402" s="33"/>
      <c r="G402" s="24"/>
    </row>
    <row r="403" spans="5:7" x14ac:dyDescent="0.3">
      <c r="E403" s="27"/>
      <c r="F403" s="33"/>
      <c r="G403" s="24"/>
    </row>
    <row r="404" spans="5:7" x14ac:dyDescent="0.3">
      <c r="E404" s="27"/>
      <c r="F404" s="33"/>
      <c r="G404" s="24"/>
    </row>
    <row r="405" spans="5:7" x14ac:dyDescent="0.3">
      <c r="E405" s="27"/>
      <c r="F405" s="33"/>
      <c r="G405" s="24"/>
    </row>
    <row r="406" spans="5:7" x14ac:dyDescent="0.3">
      <c r="E406" s="27"/>
      <c r="F406" s="33"/>
      <c r="G406" s="24"/>
    </row>
    <row r="407" spans="5:7" x14ac:dyDescent="0.3">
      <c r="E407" s="27"/>
      <c r="F407" s="33"/>
      <c r="G407" s="24"/>
    </row>
    <row r="408" spans="5:7" x14ac:dyDescent="0.3">
      <c r="E408" s="27"/>
      <c r="F408" s="33"/>
      <c r="G408" s="24"/>
    </row>
    <row r="409" spans="5:7" x14ac:dyDescent="0.3">
      <c r="E409" s="27"/>
      <c r="F409" s="33"/>
      <c r="G409" s="24"/>
    </row>
    <row r="410" spans="5:7" x14ac:dyDescent="0.3">
      <c r="E410" s="27"/>
      <c r="F410" s="33"/>
      <c r="G410" s="24"/>
    </row>
    <row r="411" spans="5:7" x14ac:dyDescent="0.3">
      <c r="E411" s="27"/>
      <c r="F411" s="33"/>
      <c r="G411" s="24"/>
    </row>
    <row r="412" spans="5:7" x14ac:dyDescent="0.3">
      <c r="E412" s="27"/>
      <c r="F412" s="33"/>
      <c r="G412" s="24"/>
    </row>
    <row r="413" spans="5:7" x14ac:dyDescent="0.3">
      <c r="E413" s="27"/>
      <c r="F413" s="33"/>
      <c r="G413" s="24"/>
    </row>
    <row r="414" spans="5:7" x14ac:dyDescent="0.3">
      <c r="E414" s="27"/>
      <c r="F414" s="33"/>
      <c r="G414" s="24"/>
    </row>
    <row r="415" spans="5:7" x14ac:dyDescent="0.3">
      <c r="E415" s="27"/>
      <c r="F415" s="33"/>
      <c r="G415" s="24"/>
    </row>
    <row r="416" spans="5:7" x14ac:dyDescent="0.3">
      <c r="E416" s="27"/>
      <c r="F416" s="33"/>
      <c r="G416" s="24"/>
    </row>
    <row r="417" spans="5:7" x14ac:dyDescent="0.3">
      <c r="E417" s="27"/>
      <c r="F417" s="33"/>
      <c r="G417" s="24"/>
    </row>
    <row r="418" spans="5:7" x14ac:dyDescent="0.3">
      <c r="E418" s="27"/>
      <c r="F418" s="33"/>
      <c r="G418" s="24"/>
    </row>
    <row r="419" spans="5:7" x14ac:dyDescent="0.3">
      <c r="E419" s="27"/>
      <c r="F419" s="33"/>
      <c r="G419" s="24"/>
    </row>
    <row r="420" spans="5:7" x14ac:dyDescent="0.3">
      <c r="E420" s="27"/>
      <c r="F420" s="33"/>
      <c r="G420" s="24"/>
    </row>
    <row r="421" spans="5:7" x14ac:dyDescent="0.3">
      <c r="E421" s="27"/>
      <c r="F421" s="33"/>
      <c r="G421" s="24"/>
    </row>
    <row r="422" spans="5:7" x14ac:dyDescent="0.3">
      <c r="E422" s="27"/>
      <c r="F422" s="33"/>
      <c r="G422" s="24"/>
    </row>
    <row r="423" spans="5:7" x14ac:dyDescent="0.3">
      <c r="E423" s="27"/>
      <c r="F423" s="33"/>
      <c r="G423" s="24"/>
    </row>
    <row r="424" spans="5:7" x14ac:dyDescent="0.3">
      <c r="E424" s="27"/>
      <c r="F424" s="33"/>
      <c r="G424" s="24"/>
    </row>
    <row r="425" spans="5:7" x14ac:dyDescent="0.3">
      <c r="E425" s="27"/>
      <c r="F425" s="33"/>
      <c r="G425" s="24"/>
    </row>
    <row r="426" spans="5:7" x14ac:dyDescent="0.3">
      <c r="E426" s="27"/>
      <c r="F426" s="33"/>
      <c r="G426" s="24"/>
    </row>
    <row r="427" spans="5:7" x14ac:dyDescent="0.3">
      <c r="E427" s="27"/>
      <c r="F427" s="33"/>
      <c r="G427" s="24"/>
    </row>
    <row r="428" spans="5:7" x14ac:dyDescent="0.3">
      <c r="E428" s="27"/>
      <c r="F428" s="33"/>
      <c r="G428" s="24"/>
    </row>
    <row r="429" spans="5:7" x14ac:dyDescent="0.3">
      <c r="E429" s="27"/>
      <c r="F429" s="33"/>
      <c r="G429" s="24"/>
    </row>
    <row r="430" spans="5:7" x14ac:dyDescent="0.3">
      <c r="E430" s="27"/>
      <c r="F430" s="33"/>
      <c r="G430" s="24"/>
    </row>
    <row r="431" spans="5:7" x14ac:dyDescent="0.3">
      <c r="E431" s="27"/>
      <c r="F431" s="33"/>
      <c r="G431" s="24"/>
    </row>
    <row r="432" spans="5:7" x14ac:dyDescent="0.3">
      <c r="E432" s="27"/>
      <c r="F432" s="33"/>
      <c r="G432" s="24"/>
    </row>
    <row r="433" spans="5:7" x14ac:dyDescent="0.3">
      <c r="E433" s="27"/>
      <c r="F433" s="33"/>
      <c r="G433" s="24"/>
    </row>
    <row r="434" spans="5:7" x14ac:dyDescent="0.3">
      <c r="E434" s="27"/>
      <c r="F434" s="33"/>
      <c r="G434" s="24"/>
    </row>
    <row r="435" spans="5:7" x14ac:dyDescent="0.3">
      <c r="E435" s="27"/>
      <c r="F435" s="33"/>
      <c r="G435" s="24"/>
    </row>
    <row r="436" spans="5:7" x14ac:dyDescent="0.3">
      <c r="E436" s="27"/>
      <c r="F436" s="33"/>
      <c r="G436" s="24"/>
    </row>
    <row r="437" spans="5:7" x14ac:dyDescent="0.3">
      <c r="E437" s="27"/>
      <c r="F437" s="33"/>
      <c r="G437" s="24"/>
    </row>
    <row r="438" spans="5:7" x14ac:dyDescent="0.3">
      <c r="E438" s="27"/>
      <c r="F438" s="33"/>
      <c r="G438" s="24"/>
    </row>
    <row r="439" spans="5:7" x14ac:dyDescent="0.3">
      <c r="E439" s="27"/>
      <c r="F439" s="33"/>
      <c r="G439" s="24"/>
    </row>
    <row r="440" spans="5:7" x14ac:dyDescent="0.3">
      <c r="E440" s="27"/>
      <c r="F440" s="33"/>
      <c r="G440" s="24"/>
    </row>
    <row r="441" spans="5:7" x14ac:dyDescent="0.3">
      <c r="E441" s="27"/>
      <c r="F441" s="33"/>
      <c r="G441" s="24"/>
    </row>
    <row r="442" spans="5:7" x14ac:dyDescent="0.3">
      <c r="E442" s="27"/>
      <c r="F442" s="33"/>
      <c r="G442" s="24"/>
    </row>
    <row r="443" spans="5:7" x14ac:dyDescent="0.3">
      <c r="E443" s="27"/>
      <c r="F443" s="33"/>
      <c r="G443" s="24"/>
    </row>
    <row r="444" spans="5:7" x14ac:dyDescent="0.3">
      <c r="E444" s="27"/>
      <c r="F444" s="33"/>
      <c r="G444" s="24"/>
    </row>
    <row r="445" spans="5:7" x14ac:dyDescent="0.3">
      <c r="E445" s="27"/>
      <c r="F445" s="33"/>
      <c r="G445" s="24"/>
    </row>
    <row r="446" spans="5:7" x14ac:dyDescent="0.3">
      <c r="E446" s="27"/>
      <c r="F446" s="33"/>
      <c r="G446" s="24"/>
    </row>
    <row r="447" spans="5:7" x14ac:dyDescent="0.3">
      <c r="E447" s="27"/>
      <c r="F447" s="33"/>
      <c r="G447" s="24"/>
    </row>
    <row r="448" spans="5:7" x14ac:dyDescent="0.3">
      <c r="E448" s="27"/>
      <c r="F448" s="33"/>
      <c r="G448" s="24"/>
    </row>
    <row r="449" spans="5:7" x14ac:dyDescent="0.3">
      <c r="E449" s="27"/>
      <c r="F449" s="33"/>
      <c r="G449" s="24"/>
    </row>
    <row r="450" spans="5:7" x14ac:dyDescent="0.3">
      <c r="E450" s="27"/>
      <c r="F450" s="33"/>
      <c r="G450" s="24"/>
    </row>
    <row r="451" spans="5:7" x14ac:dyDescent="0.3">
      <c r="E451" s="27"/>
      <c r="F451" s="33"/>
      <c r="G451" s="24"/>
    </row>
    <row r="452" spans="5:7" x14ac:dyDescent="0.3">
      <c r="E452" s="27"/>
      <c r="F452" s="33"/>
      <c r="G452" s="24"/>
    </row>
    <row r="453" spans="5:7" x14ac:dyDescent="0.3">
      <c r="E453" s="27"/>
      <c r="F453" s="33"/>
      <c r="G453" s="24"/>
    </row>
    <row r="454" spans="5:7" x14ac:dyDescent="0.3">
      <c r="E454" s="27"/>
      <c r="F454" s="33"/>
      <c r="G454" s="24"/>
    </row>
    <row r="455" spans="5:7" x14ac:dyDescent="0.3">
      <c r="E455" s="27"/>
      <c r="F455" s="33"/>
      <c r="G455" s="24"/>
    </row>
    <row r="456" spans="5:7" x14ac:dyDescent="0.3">
      <c r="E456" s="27"/>
      <c r="F456" s="33"/>
      <c r="G456" s="24"/>
    </row>
    <row r="457" spans="5:7" x14ac:dyDescent="0.3">
      <c r="E457" s="27"/>
      <c r="F457" s="33"/>
      <c r="G457" s="24"/>
    </row>
    <row r="458" spans="5:7" x14ac:dyDescent="0.3">
      <c r="E458" s="27"/>
      <c r="F458" s="33"/>
      <c r="G458" s="24"/>
    </row>
    <row r="459" spans="5:7" x14ac:dyDescent="0.3">
      <c r="E459" s="27"/>
      <c r="F459" s="33"/>
      <c r="G459" s="24"/>
    </row>
    <row r="460" spans="5:7" x14ac:dyDescent="0.3">
      <c r="E460" s="27"/>
      <c r="F460" s="33"/>
      <c r="G460" s="24"/>
    </row>
    <row r="461" spans="5:7" x14ac:dyDescent="0.3">
      <c r="E461" s="27"/>
      <c r="F461" s="33"/>
      <c r="G461" s="24"/>
    </row>
    <row r="462" spans="5:7" x14ac:dyDescent="0.3">
      <c r="E462" s="27"/>
      <c r="F462" s="33"/>
      <c r="G462" s="24"/>
    </row>
    <row r="463" spans="5:7" x14ac:dyDescent="0.3">
      <c r="E463" s="27"/>
      <c r="F463" s="33"/>
      <c r="G463" s="24"/>
    </row>
    <row r="464" spans="5:7" x14ac:dyDescent="0.3">
      <c r="E464" s="27"/>
      <c r="F464" s="33"/>
      <c r="G464" s="24"/>
    </row>
    <row r="465" spans="5:7" x14ac:dyDescent="0.3">
      <c r="E465" s="27"/>
      <c r="F465" s="33"/>
      <c r="G465" s="24"/>
    </row>
    <row r="466" spans="5:7" x14ac:dyDescent="0.3">
      <c r="E466" s="27"/>
      <c r="F466" s="33"/>
      <c r="G466" s="24"/>
    </row>
    <row r="467" spans="5:7" x14ac:dyDescent="0.3">
      <c r="E467" s="27"/>
      <c r="F467" s="33"/>
      <c r="G467" s="24"/>
    </row>
    <row r="468" spans="5:7" x14ac:dyDescent="0.3">
      <c r="E468" s="27"/>
      <c r="F468" s="33"/>
      <c r="G468" s="24"/>
    </row>
    <row r="469" spans="5:7" x14ac:dyDescent="0.3">
      <c r="E469" s="27"/>
      <c r="F469" s="33"/>
      <c r="G469" s="24"/>
    </row>
    <row r="470" spans="5:7" x14ac:dyDescent="0.3">
      <c r="E470" s="27"/>
      <c r="F470" s="33"/>
      <c r="G470" s="24"/>
    </row>
    <row r="471" spans="5:7" x14ac:dyDescent="0.3">
      <c r="E471" s="27"/>
      <c r="F471" s="33"/>
      <c r="G471" s="24"/>
    </row>
    <row r="472" spans="5:7" x14ac:dyDescent="0.3">
      <c r="E472" s="27"/>
      <c r="F472" s="33"/>
      <c r="G472" s="24"/>
    </row>
    <row r="473" spans="5:7" x14ac:dyDescent="0.3">
      <c r="E473" s="27"/>
      <c r="F473" s="33"/>
      <c r="G473" s="24"/>
    </row>
    <row r="474" spans="5:7" x14ac:dyDescent="0.3">
      <c r="E474" s="27"/>
      <c r="F474" s="33"/>
      <c r="G474" s="24"/>
    </row>
    <row r="475" spans="5:7" x14ac:dyDescent="0.3">
      <c r="E475" s="27"/>
      <c r="F475" s="33"/>
      <c r="G475" s="24"/>
    </row>
    <row r="476" spans="5:7" x14ac:dyDescent="0.3">
      <c r="E476" s="27"/>
      <c r="F476" s="33"/>
      <c r="G476" s="24"/>
    </row>
    <row r="477" spans="5:7" x14ac:dyDescent="0.3">
      <c r="E477" s="27"/>
      <c r="F477" s="33"/>
      <c r="G477" s="24"/>
    </row>
    <row r="478" spans="5:7" x14ac:dyDescent="0.3">
      <c r="E478" s="27"/>
      <c r="F478" s="33"/>
      <c r="G478" s="24"/>
    </row>
    <row r="479" spans="5:7" x14ac:dyDescent="0.3">
      <c r="E479" s="27"/>
      <c r="F479" s="33"/>
      <c r="G479" s="24"/>
    </row>
    <row r="480" spans="5:7" x14ac:dyDescent="0.3">
      <c r="E480" s="27"/>
      <c r="F480" s="33"/>
      <c r="G480" s="24"/>
    </row>
    <row r="481" spans="5:7" x14ac:dyDescent="0.3">
      <c r="E481" s="27"/>
      <c r="F481" s="33"/>
      <c r="G481" s="24"/>
    </row>
    <row r="482" spans="5:7" x14ac:dyDescent="0.3">
      <c r="E482" s="27"/>
      <c r="F482" s="33"/>
      <c r="G482" s="24"/>
    </row>
    <row r="483" spans="5:7" x14ac:dyDescent="0.3">
      <c r="E483" s="27"/>
      <c r="F483" s="33"/>
      <c r="G483" s="24"/>
    </row>
    <row r="484" spans="5:7" x14ac:dyDescent="0.3">
      <c r="E484" s="27"/>
      <c r="F484" s="33"/>
      <c r="G484" s="24"/>
    </row>
    <row r="485" spans="5:7" x14ac:dyDescent="0.3">
      <c r="E485" s="27"/>
      <c r="F485" s="33"/>
      <c r="G485" s="24"/>
    </row>
    <row r="486" spans="5:7" x14ac:dyDescent="0.3">
      <c r="E486" s="27"/>
      <c r="F486" s="33"/>
      <c r="G486" s="24"/>
    </row>
    <row r="487" spans="5:7" x14ac:dyDescent="0.3">
      <c r="E487" s="27"/>
      <c r="F487" s="33"/>
      <c r="G487" s="24"/>
    </row>
    <row r="488" spans="5:7" x14ac:dyDescent="0.3">
      <c r="E488" s="27"/>
      <c r="F488" s="33"/>
      <c r="G488" s="24"/>
    </row>
    <row r="489" spans="5:7" x14ac:dyDescent="0.3">
      <c r="E489" s="27"/>
      <c r="F489" s="33"/>
      <c r="G489" s="24"/>
    </row>
    <row r="490" spans="5:7" x14ac:dyDescent="0.3">
      <c r="E490" s="27"/>
      <c r="F490" s="33"/>
      <c r="G490" s="24"/>
    </row>
    <row r="491" spans="5:7" x14ac:dyDescent="0.3">
      <c r="E491" s="27"/>
      <c r="F491" s="33"/>
      <c r="G491" s="24"/>
    </row>
    <row r="492" spans="5:7" x14ac:dyDescent="0.3">
      <c r="E492" s="27"/>
      <c r="F492" s="33"/>
      <c r="G492" s="24"/>
    </row>
    <row r="493" spans="5:7" x14ac:dyDescent="0.3">
      <c r="E493" s="27"/>
      <c r="F493" s="33"/>
      <c r="G493" s="24"/>
    </row>
    <row r="494" spans="5:7" x14ac:dyDescent="0.3">
      <c r="E494" s="27"/>
      <c r="F494" s="33"/>
      <c r="G494" s="24"/>
    </row>
    <row r="495" spans="5:7" x14ac:dyDescent="0.3">
      <c r="E495" s="27"/>
      <c r="F495" s="33"/>
      <c r="G495" s="24"/>
    </row>
    <row r="496" spans="5:7" x14ac:dyDescent="0.3">
      <c r="E496" s="27"/>
      <c r="F496" s="33"/>
      <c r="G496" s="24"/>
    </row>
    <row r="497" spans="5:7" x14ac:dyDescent="0.3">
      <c r="E497" s="27"/>
      <c r="F497" s="33"/>
      <c r="G497" s="24"/>
    </row>
    <row r="498" spans="5:7" x14ac:dyDescent="0.3">
      <c r="E498" s="27"/>
      <c r="F498" s="33"/>
      <c r="G498" s="24"/>
    </row>
    <row r="499" spans="5:7" x14ac:dyDescent="0.3">
      <c r="E499" s="27"/>
      <c r="F499" s="33"/>
      <c r="G499" s="24"/>
    </row>
    <row r="500" spans="5:7" x14ac:dyDescent="0.3">
      <c r="E500" s="27"/>
      <c r="F500" s="33"/>
      <c r="G500" s="24"/>
    </row>
    <row r="501" spans="5:7" x14ac:dyDescent="0.3">
      <c r="E501" s="27"/>
      <c r="F501" s="33"/>
      <c r="G501" s="24"/>
    </row>
    <row r="502" spans="5:7" x14ac:dyDescent="0.3">
      <c r="E502" s="27"/>
      <c r="F502" s="33"/>
      <c r="G502" s="24"/>
    </row>
    <row r="503" spans="5:7" x14ac:dyDescent="0.3">
      <c r="E503" s="27"/>
      <c r="F503" s="33"/>
      <c r="G503" s="24"/>
    </row>
    <row r="504" spans="5:7" x14ac:dyDescent="0.3">
      <c r="E504" s="27"/>
      <c r="F504" s="33"/>
      <c r="G504" s="24"/>
    </row>
    <row r="505" spans="5:7" x14ac:dyDescent="0.3">
      <c r="E505" s="27"/>
      <c r="F505" s="33"/>
      <c r="G505" s="24"/>
    </row>
    <row r="506" spans="5:7" x14ac:dyDescent="0.3">
      <c r="E506" s="27"/>
      <c r="F506" s="33"/>
      <c r="G506" s="24"/>
    </row>
    <row r="507" spans="5:7" x14ac:dyDescent="0.3">
      <c r="E507" s="27"/>
      <c r="F507" s="33"/>
      <c r="G507" s="24"/>
    </row>
    <row r="508" spans="5:7" x14ac:dyDescent="0.3">
      <c r="E508" s="27"/>
      <c r="F508" s="33"/>
      <c r="G508" s="24"/>
    </row>
    <row r="509" spans="5:7" x14ac:dyDescent="0.3">
      <c r="E509" s="27"/>
      <c r="F509" s="33"/>
      <c r="G509" s="24"/>
    </row>
    <row r="510" spans="5:7" x14ac:dyDescent="0.3">
      <c r="E510" s="27"/>
      <c r="F510" s="33"/>
      <c r="G510" s="24"/>
    </row>
    <row r="511" spans="5:7" x14ac:dyDescent="0.3">
      <c r="E511" s="27"/>
      <c r="F511" s="33"/>
      <c r="G511" s="24"/>
    </row>
    <row r="512" spans="5:7" x14ac:dyDescent="0.3">
      <c r="E512" s="27"/>
      <c r="F512" s="33"/>
      <c r="G512" s="24"/>
    </row>
    <row r="513" spans="5:7" x14ac:dyDescent="0.3">
      <c r="E513" s="27"/>
      <c r="F513" s="33"/>
      <c r="G513" s="24"/>
    </row>
    <row r="514" spans="5:7" x14ac:dyDescent="0.3">
      <c r="E514" s="27"/>
      <c r="F514" s="33"/>
      <c r="G514" s="24"/>
    </row>
    <row r="515" spans="5:7" x14ac:dyDescent="0.3">
      <c r="E515" s="27"/>
      <c r="F515" s="33"/>
      <c r="G515" s="24"/>
    </row>
    <row r="516" spans="5:7" x14ac:dyDescent="0.3">
      <c r="E516" s="27"/>
      <c r="F516" s="33"/>
      <c r="G516" s="24"/>
    </row>
    <row r="517" spans="5:7" x14ac:dyDescent="0.3">
      <c r="E517" s="27"/>
      <c r="F517" s="33"/>
      <c r="G517" s="24"/>
    </row>
    <row r="518" spans="5:7" x14ac:dyDescent="0.3">
      <c r="E518" s="27"/>
      <c r="F518" s="33"/>
      <c r="G518" s="24"/>
    </row>
    <row r="519" spans="5:7" x14ac:dyDescent="0.3">
      <c r="E519" s="27"/>
      <c r="F519" s="33"/>
      <c r="G519" s="24"/>
    </row>
    <row r="520" spans="5:7" x14ac:dyDescent="0.3">
      <c r="E520" s="27"/>
      <c r="F520" s="33"/>
      <c r="G520" s="24"/>
    </row>
    <row r="521" spans="5:7" x14ac:dyDescent="0.3">
      <c r="E521" s="27"/>
      <c r="F521" s="33"/>
      <c r="G521" s="24"/>
    </row>
    <row r="522" spans="5:7" x14ac:dyDescent="0.3">
      <c r="E522" s="27"/>
      <c r="F522" s="33"/>
      <c r="G522" s="24"/>
    </row>
    <row r="523" spans="5:7" x14ac:dyDescent="0.3">
      <c r="E523" s="27"/>
      <c r="F523" s="33"/>
      <c r="G523" s="24"/>
    </row>
    <row r="524" spans="5:7" x14ac:dyDescent="0.3">
      <c r="E524" s="27"/>
      <c r="F524" s="33"/>
      <c r="G524" s="24"/>
    </row>
    <row r="525" spans="5:7" x14ac:dyDescent="0.3">
      <c r="E525" s="27"/>
      <c r="F525" s="33"/>
      <c r="G525" s="24"/>
    </row>
    <row r="526" spans="5:7" x14ac:dyDescent="0.3">
      <c r="E526" s="27"/>
      <c r="F526" s="33"/>
      <c r="G526" s="24"/>
    </row>
    <row r="527" spans="5:7" x14ac:dyDescent="0.3">
      <c r="E527" s="27"/>
      <c r="F527" s="33"/>
      <c r="G527" s="24"/>
    </row>
    <row r="528" spans="5:7" x14ac:dyDescent="0.3">
      <c r="E528" s="27"/>
      <c r="F528" s="33"/>
      <c r="G528" s="24"/>
    </row>
    <row r="529" spans="5:7" x14ac:dyDescent="0.3">
      <c r="E529" s="27"/>
      <c r="F529" s="33"/>
      <c r="G529" s="24"/>
    </row>
    <row r="530" spans="5:7" x14ac:dyDescent="0.3">
      <c r="E530" s="27"/>
      <c r="F530" s="33"/>
      <c r="G530" s="24"/>
    </row>
    <row r="531" spans="5:7" x14ac:dyDescent="0.3">
      <c r="E531" s="27"/>
      <c r="F531" s="33"/>
      <c r="G531" s="24"/>
    </row>
    <row r="532" spans="5:7" x14ac:dyDescent="0.3">
      <c r="E532" s="27"/>
      <c r="F532" s="33"/>
      <c r="G532" s="24"/>
    </row>
    <row r="533" spans="5:7" x14ac:dyDescent="0.3">
      <c r="E533" s="27"/>
      <c r="F533" s="33"/>
      <c r="G533" s="24"/>
    </row>
    <row r="534" spans="5:7" x14ac:dyDescent="0.3">
      <c r="E534" s="27"/>
      <c r="F534" s="33"/>
      <c r="G534" s="24"/>
    </row>
    <row r="535" spans="5:7" x14ac:dyDescent="0.3">
      <c r="E535" s="27"/>
      <c r="F535" s="33"/>
      <c r="G535" s="24"/>
    </row>
    <row r="536" spans="5:7" x14ac:dyDescent="0.3">
      <c r="E536" s="27"/>
      <c r="F536" s="33"/>
      <c r="G536" s="24"/>
    </row>
    <row r="537" spans="5:7" x14ac:dyDescent="0.3">
      <c r="E537" s="27"/>
      <c r="F537" s="33"/>
      <c r="G537" s="24"/>
    </row>
    <row r="538" spans="5:7" x14ac:dyDescent="0.3">
      <c r="E538" s="27"/>
      <c r="F538" s="33"/>
      <c r="G538" s="24"/>
    </row>
    <row r="539" spans="5:7" x14ac:dyDescent="0.3">
      <c r="E539" s="27"/>
      <c r="F539" s="33"/>
      <c r="G539" s="24"/>
    </row>
    <row r="540" spans="5:7" x14ac:dyDescent="0.3">
      <c r="E540" s="27"/>
      <c r="F540" s="33"/>
      <c r="G540" s="24"/>
    </row>
    <row r="541" spans="5:7" x14ac:dyDescent="0.3">
      <c r="E541" s="27"/>
      <c r="F541" s="33"/>
      <c r="G541" s="24"/>
    </row>
    <row r="542" spans="5:7" x14ac:dyDescent="0.3">
      <c r="E542" s="27"/>
      <c r="F542" s="33"/>
      <c r="G542" s="24"/>
    </row>
    <row r="543" spans="5:7" x14ac:dyDescent="0.3">
      <c r="E543" s="27"/>
      <c r="F543" s="33"/>
      <c r="G543" s="24"/>
    </row>
    <row r="544" spans="5:7" x14ac:dyDescent="0.3">
      <c r="E544" s="27"/>
      <c r="F544" s="33"/>
      <c r="G544" s="24"/>
    </row>
    <row r="545" spans="5:7" x14ac:dyDescent="0.3">
      <c r="E545" s="27"/>
      <c r="F545" s="33"/>
      <c r="G545" s="24"/>
    </row>
    <row r="546" spans="5:7" x14ac:dyDescent="0.3">
      <c r="E546" s="27"/>
      <c r="F546" s="33"/>
      <c r="G546" s="24"/>
    </row>
    <row r="547" spans="5:7" x14ac:dyDescent="0.3">
      <c r="E547" s="27"/>
      <c r="F547" s="33"/>
      <c r="G547" s="24"/>
    </row>
    <row r="548" spans="5:7" x14ac:dyDescent="0.3">
      <c r="E548" s="27"/>
      <c r="F548" s="33"/>
      <c r="G548" s="24"/>
    </row>
    <row r="549" spans="5:7" x14ac:dyDescent="0.3">
      <c r="E549" s="27"/>
      <c r="F549" s="33"/>
      <c r="G549" s="24"/>
    </row>
    <row r="550" spans="5:7" x14ac:dyDescent="0.3">
      <c r="E550" s="27"/>
      <c r="F550" s="33"/>
      <c r="G550" s="24"/>
    </row>
    <row r="551" spans="5:7" x14ac:dyDescent="0.3">
      <c r="E551" s="27"/>
      <c r="F551" s="33"/>
      <c r="G551" s="24"/>
    </row>
    <row r="552" spans="5:7" x14ac:dyDescent="0.3">
      <c r="E552" s="27"/>
      <c r="F552" s="33"/>
      <c r="G552" s="24"/>
    </row>
    <row r="553" spans="5:7" x14ac:dyDescent="0.3">
      <c r="E553" s="27"/>
      <c r="F553" s="33"/>
      <c r="G553" s="24"/>
    </row>
    <row r="554" spans="5:7" x14ac:dyDescent="0.3">
      <c r="E554" s="27"/>
      <c r="F554" s="33"/>
      <c r="G554" s="24"/>
    </row>
    <row r="555" spans="5:7" x14ac:dyDescent="0.3">
      <c r="E555" s="27"/>
      <c r="F555" s="33"/>
      <c r="G555" s="24"/>
    </row>
    <row r="556" spans="5:7" x14ac:dyDescent="0.3">
      <c r="E556" s="27"/>
      <c r="F556" s="33"/>
      <c r="G556" s="24"/>
    </row>
    <row r="557" spans="5:7" x14ac:dyDescent="0.3">
      <c r="E557" s="27"/>
      <c r="F557" s="33"/>
      <c r="G557" s="24"/>
    </row>
    <row r="558" spans="5:7" x14ac:dyDescent="0.3">
      <c r="E558" s="27"/>
      <c r="F558" s="33"/>
      <c r="G558" s="24"/>
    </row>
    <row r="559" spans="5:7" x14ac:dyDescent="0.3">
      <c r="E559" s="27"/>
      <c r="F559" s="33"/>
      <c r="G559" s="24"/>
    </row>
    <row r="560" spans="5:7" x14ac:dyDescent="0.3">
      <c r="E560" s="27"/>
      <c r="F560" s="33"/>
      <c r="G560" s="24"/>
    </row>
    <row r="561" spans="5:7" x14ac:dyDescent="0.3">
      <c r="E561" s="27"/>
      <c r="F561" s="33"/>
      <c r="G561" s="24"/>
    </row>
    <row r="562" spans="5:7" x14ac:dyDescent="0.3">
      <c r="E562" s="27"/>
      <c r="F562" s="33"/>
      <c r="G562" s="24"/>
    </row>
    <row r="563" spans="5:7" x14ac:dyDescent="0.3">
      <c r="E563" s="27"/>
      <c r="F563" s="33"/>
      <c r="G563" s="24"/>
    </row>
    <row r="564" spans="5:7" x14ac:dyDescent="0.3">
      <c r="E564" s="27"/>
      <c r="F564" s="33"/>
      <c r="G564" s="24"/>
    </row>
    <row r="565" spans="5:7" x14ac:dyDescent="0.3">
      <c r="E565" s="27"/>
      <c r="F565" s="33"/>
      <c r="G565" s="24"/>
    </row>
    <row r="566" spans="5:7" x14ac:dyDescent="0.3">
      <c r="E566" s="27"/>
      <c r="F566" s="33"/>
      <c r="G566" s="24"/>
    </row>
    <row r="567" spans="5:7" x14ac:dyDescent="0.3">
      <c r="E567" s="27"/>
      <c r="F567" s="33"/>
      <c r="G567" s="24"/>
    </row>
    <row r="568" spans="5:7" x14ac:dyDescent="0.3">
      <c r="E568" s="27"/>
      <c r="F568" s="33"/>
      <c r="G568" s="24"/>
    </row>
    <row r="569" spans="5:7" x14ac:dyDescent="0.3">
      <c r="E569" s="27"/>
      <c r="F569" s="33"/>
      <c r="G569" s="24"/>
    </row>
    <row r="570" spans="5:7" x14ac:dyDescent="0.3">
      <c r="E570" s="27"/>
      <c r="F570" s="33"/>
      <c r="G570" s="24"/>
    </row>
    <row r="571" spans="5:7" x14ac:dyDescent="0.3">
      <c r="E571" s="27"/>
      <c r="F571" s="33"/>
      <c r="G571" s="24"/>
    </row>
    <row r="572" spans="5:7" x14ac:dyDescent="0.3">
      <c r="E572" s="27"/>
      <c r="F572" s="33"/>
      <c r="G572" s="24"/>
    </row>
    <row r="573" spans="5:7" x14ac:dyDescent="0.3">
      <c r="E573" s="27"/>
      <c r="F573" s="33"/>
      <c r="G573" s="24"/>
    </row>
    <row r="574" spans="5:7" x14ac:dyDescent="0.3">
      <c r="E574" s="27"/>
      <c r="F574" s="33"/>
      <c r="G574" s="24"/>
    </row>
    <row r="575" spans="5:7" x14ac:dyDescent="0.3">
      <c r="E575" s="27"/>
      <c r="F575" s="33"/>
      <c r="G575" s="24"/>
    </row>
    <row r="576" spans="5:7" x14ac:dyDescent="0.3">
      <c r="E576" s="27"/>
      <c r="F576" s="33"/>
      <c r="G576" s="24"/>
    </row>
    <row r="577" spans="5:7" x14ac:dyDescent="0.3">
      <c r="E577" s="27"/>
      <c r="F577" s="33"/>
      <c r="G577" s="24"/>
    </row>
    <row r="578" spans="5:7" x14ac:dyDescent="0.3">
      <c r="E578" s="27"/>
      <c r="F578" s="33"/>
      <c r="G578" s="24"/>
    </row>
    <row r="579" spans="5:7" x14ac:dyDescent="0.3">
      <c r="E579" s="27"/>
      <c r="F579" s="33"/>
      <c r="G579" s="24"/>
    </row>
    <row r="580" spans="5:7" x14ac:dyDescent="0.3">
      <c r="E580" s="27"/>
      <c r="F580" s="33"/>
      <c r="G580" s="24"/>
    </row>
    <row r="581" spans="5:7" x14ac:dyDescent="0.3">
      <c r="E581" s="27"/>
      <c r="F581" s="33"/>
      <c r="G581" s="24"/>
    </row>
    <row r="582" spans="5:7" x14ac:dyDescent="0.3">
      <c r="E582" s="27"/>
      <c r="F582" s="33"/>
      <c r="G582" s="24"/>
    </row>
    <row r="583" spans="5:7" x14ac:dyDescent="0.3">
      <c r="E583" s="27"/>
      <c r="F583" s="33"/>
      <c r="G583" s="24"/>
    </row>
    <row r="584" spans="5:7" x14ac:dyDescent="0.3">
      <c r="E584" s="27"/>
      <c r="F584" s="33"/>
      <c r="G584" s="24"/>
    </row>
    <row r="585" spans="5:7" x14ac:dyDescent="0.3">
      <c r="E585" s="27"/>
      <c r="F585" s="33"/>
      <c r="G585" s="24"/>
    </row>
    <row r="586" spans="5:7" x14ac:dyDescent="0.3">
      <c r="E586" s="27"/>
      <c r="F586" s="33"/>
      <c r="G586" s="24"/>
    </row>
    <row r="587" spans="5:7" x14ac:dyDescent="0.3">
      <c r="E587" s="27"/>
      <c r="F587" s="33"/>
      <c r="G587" s="24"/>
    </row>
    <row r="588" spans="5:7" x14ac:dyDescent="0.3">
      <c r="E588" s="27"/>
      <c r="F588" s="33"/>
      <c r="G588" s="24"/>
    </row>
    <row r="589" spans="5:7" x14ac:dyDescent="0.3">
      <c r="E589" s="27"/>
      <c r="F589" s="33"/>
      <c r="G589" s="24"/>
    </row>
    <row r="590" spans="5:7" x14ac:dyDescent="0.3">
      <c r="E590" s="27"/>
      <c r="F590" s="33"/>
      <c r="G590" s="24"/>
    </row>
    <row r="591" spans="5:7" x14ac:dyDescent="0.3">
      <c r="E591" s="27"/>
      <c r="F591" s="33"/>
      <c r="G591" s="24"/>
    </row>
    <row r="592" spans="5:7" x14ac:dyDescent="0.3">
      <c r="E592" s="27"/>
      <c r="F592" s="33"/>
      <c r="G592" s="24"/>
    </row>
    <row r="593" spans="5:7" x14ac:dyDescent="0.3">
      <c r="E593" s="27"/>
      <c r="F593" s="33"/>
      <c r="G593" s="24"/>
    </row>
    <row r="594" spans="5:7" x14ac:dyDescent="0.3">
      <c r="E594" s="27"/>
      <c r="F594" s="33"/>
      <c r="G594" s="24"/>
    </row>
    <row r="595" spans="5:7" x14ac:dyDescent="0.3">
      <c r="E595" s="27"/>
      <c r="F595" s="33"/>
      <c r="G595" s="24"/>
    </row>
    <row r="596" spans="5:7" x14ac:dyDescent="0.3">
      <c r="E596" s="27"/>
      <c r="F596" s="33"/>
      <c r="G596" s="24"/>
    </row>
    <row r="597" spans="5:7" x14ac:dyDescent="0.3">
      <c r="E597" s="27"/>
      <c r="F597" s="33"/>
      <c r="G597" s="24"/>
    </row>
    <row r="598" spans="5:7" x14ac:dyDescent="0.3">
      <c r="E598" s="27"/>
      <c r="F598" s="33"/>
      <c r="G598" s="24"/>
    </row>
    <row r="599" spans="5:7" x14ac:dyDescent="0.3">
      <c r="E599" s="27"/>
      <c r="F599" s="33"/>
      <c r="G599" s="24"/>
    </row>
    <row r="600" spans="5:7" x14ac:dyDescent="0.3">
      <c r="E600" s="27"/>
      <c r="F600" s="33"/>
      <c r="G600" s="24"/>
    </row>
    <row r="601" spans="5:7" x14ac:dyDescent="0.3">
      <c r="E601" s="27"/>
      <c r="F601" s="33"/>
      <c r="G601" s="24"/>
    </row>
    <row r="602" spans="5:7" x14ac:dyDescent="0.3">
      <c r="E602" s="27"/>
      <c r="F602" s="33"/>
      <c r="G602" s="24"/>
    </row>
    <row r="603" spans="5:7" x14ac:dyDescent="0.3">
      <c r="E603" s="27"/>
      <c r="F603" s="33"/>
      <c r="G603" s="24"/>
    </row>
    <row r="604" spans="5:7" x14ac:dyDescent="0.3">
      <c r="E604" s="27"/>
      <c r="F604" s="33"/>
      <c r="G604" s="24"/>
    </row>
    <row r="605" spans="5:7" x14ac:dyDescent="0.3">
      <c r="E605" s="27"/>
      <c r="F605" s="33"/>
      <c r="G605" s="24"/>
    </row>
    <row r="606" spans="5:7" x14ac:dyDescent="0.3">
      <c r="E606" s="27"/>
      <c r="F606" s="33"/>
      <c r="G606" s="24"/>
    </row>
    <row r="607" spans="5:7" x14ac:dyDescent="0.3">
      <c r="E607" s="27"/>
      <c r="F607" s="33"/>
      <c r="G607" s="24"/>
    </row>
    <row r="608" spans="5:7" x14ac:dyDescent="0.3">
      <c r="E608" s="27"/>
      <c r="F608" s="33"/>
      <c r="G608" s="24"/>
    </row>
    <row r="609" spans="5:7" x14ac:dyDescent="0.3">
      <c r="E609" s="27"/>
      <c r="F609" s="33"/>
      <c r="G609" s="24"/>
    </row>
    <row r="610" spans="5:7" x14ac:dyDescent="0.3">
      <c r="E610" s="27"/>
      <c r="F610" s="33"/>
      <c r="G610" s="24"/>
    </row>
    <row r="611" spans="5:7" x14ac:dyDescent="0.3">
      <c r="E611" s="27"/>
      <c r="F611" s="33"/>
      <c r="G611" s="24"/>
    </row>
    <row r="612" spans="5:7" x14ac:dyDescent="0.3">
      <c r="E612" s="27"/>
      <c r="F612" s="33"/>
      <c r="G612" s="24"/>
    </row>
    <row r="613" spans="5:7" x14ac:dyDescent="0.3">
      <c r="E613" s="27"/>
      <c r="F613" s="33"/>
      <c r="G613" s="24"/>
    </row>
    <row r="614" spans="5:7" x14ac:dyDescent="0.3">
      <c r="E614" s="27"/>
      <c r="F614" s="33"/>
      <c r="G614" s="24"/>
    </row>
    <row r="615" spans="5:7" x14ac:dyDescent="0.3">
      <c r="E615" s="27"/>
      <c r="F615" s="33"/>
      <c r="G615" s="24"/>
    </row>
    <row r="616" spans="5:7" x14ac:dyDescent="0.3">
      <c r="E616" s="27"/>
      <c r="F616" s="33"/>
      <c r="G616" s="24"/>
    </row>
    <row r="617" spans="5:7" x14ac:dyDescent="0.3">
      <c r="E617" s="27"/>
      <c r="F617" s="33"/>
      <c r="G617" s="24"/>
    </row>
    <row r="618" spans="5:7" x14ac:dyDescent="0.3">
      <c r="E618" s="27"/>
      <c r="F618" s="33"/>
      <c r="G618" s="24"/>
    </row>
    <row r="619" spans="5:7" x14ac:dyDescent="0.3">
      <c r="E619" s="27"/>
      <c r="F619" s="33"/>
      <c r="G619" s="24"/>
    </row>
    <row r="620" spans="5:7" x14ac:dyDescent="0.3">
      <c r="E620" s="27"/>
      <c r="F620" s="33"/>
      <c r="G620" s="24"/>
    </row>
    <row r="621" spans="5:7" x14ac:dyDescent="0.3">
      <c r="E621" s="27"/>
      <c r="F621" s="33"/>
      <c r="G621" s="24"/>
    </row>
    <row r="622" spans="5:7" x14ac:dyDescent="0.3">
      <c r="E622" s="27"/>
      <c r="F622" s="33"/>
      <c r="G622" s="24"/>
    </row>
    <row r="623" spans="5:7" x14ac:dyDescent="0.3">
      <c r="E623" s="27"/>
      <c r="F623" s="33"/>
      <c r="G623" s="24"/>
    </row>
    <row r="624" spans="5:7" x14ac:dyDescent="0.3">
      <c r="E624" s="27"/>
      <c r="F624" s="33"/>
      <c r="G624" s="24"/>
    </row>
    <row r="625" spans="5:7" x14ac:dyDescent="0.3">
      <c r="E625" s="27"/>
      <c r="F625" s="33"/>
      <c r="G625" s="24"/>
    </row>
    <row r="626" spans="5:7" x14ac:dyDescent="0.3">
      <c r="E626" s="27"/>
      <c r="F626" s="33"/>
      <c r="G626" s="24"/>
    </row>
    <row r="627" spans="5:7" x14ac:dyDescent="0.3">
      <c r="E627" s="27"/>
      <c r="F627" s="33"/>
      <c r="G627" s="24"/>
    </row>
    <row r="628" spans="5:7" x14ac:dyDescent="0.3">
      <c r="E628" s="27"/>
      <c r="F628" s="33"/>
      <c r="G628" s="24"/>
    </row>
    <row r="629" spans="5:7" x14ac:dyDescent="0.3">
      <c r="E629" s="27"/>
      <c r="F629" s="33"/>
      <c r="G629" s="24"/>
    </row>
    <row r="630" spans="5:7" x14ac:dyDescent="0.3">
      <c r="E630" s="27"/>
      <c r="F630" s="33"/>
      <c r="G630" s="24"/>
    </row>
    <row r="631" spans="5:7" x14ac:dyDescent="0.3">
      <c r="E631" s="27"/>
      <c r="F631" s="33"/>
      <c r="G631" s="24"/>
    </row>
    <row r="632" spans="5:7" x14ac:dyDescent="0.3">
      <c r="E632" s="27"/>
      <c r="F632" s="33"/>
      <c r="G632" s="24"/>
    </row>
    <row r="633" spans="5:7" x14ac:dyDescent="0.3">
      <c r="E633" s="27"/>
      <c r="F633" s="33"/>
      <c r="G633" s="24"/>
    </row>
    <row r="634" spans="5:7" x14ac:dyDescent="0.3">
      <c r="E634" s="27"/>
      <c r="F634" s="33"/>
      <c r="G634" s="24"/>
    </row>
    <row r="635" spans="5:7" x14ac:dyDescent="0.3">
      <c r="E635" s="27"/>
      <c r="F635" s="33"/>
      <c r="G635" s="24"/>
    </row>
    <row r="636" spans="5:7" x14ac:dyDescent="0.3">
      <c r="E636" s="27"/>
      <c r="F636" s="33"/>
      <c r="G636" s="24"/>
    </row>
    <row r="637" spans="5:7" x14ac:dyDescent="0.3">
      <c r="E637" s="27"/>
      <c r="F637" s="33"/>
      <c r="G637" s="24"/>
    </row>
    <row r="638" spans="5:7" x14ac:dyDescent="0.3">
      <c r="E638" s="27"/>
      <c r="F638" s="33"/>
      <c r="G638" s="24"/>
    </row>
    <row r="639" spans="5:7" x14ac:dyDescent="0.3">
      <c r="E639" s="27"/>
      <c r="F639" s="33"/>
      <c r="G639" s="24"/>
    </row>
    <row r="640" spans="5:7" x14ac:dyDescent="0.3">
      <c r="E640" s="27"/>
      <c r="F640" s="33"/>
      <c r="G640" s="24"/>
    </row>
    <row r="641" spans="5:7" x14ac:dyDescent="0.3">
      <c r="E641" s="27"/>
      <c r="F641" s="33"/>
      <c r="G641" s="24"/>
    </row>
    <row r="642" spans="5:7" x14ac:dyDescent="0.3">
      <c r="E642" s="27"/>
      <c r="F642" s="33"/>
      <c r="G642" s="24"/>
    </row>
    <row r="643" spans="5:7" x14ac:dyDescent="0.3">
      <c r="E643" s="27"/>
      <c r="F643" s="33"/>
      <c r="G643" s="24"/>
    </row>
    <row r="644" spans="5:7" x14ac:dyDescent="0.3">
      <c r="E644" s="27"/>
      <c r="F644" s="33"/>
      <c r="G644" s="24"/>
    </row>
    <row r="645" spans="5:7" x14ac:dyDescent="0.3">
      <c r="E645" s="27"/>
      <c r="F645" s="33"/>
      <c r="G645" s="24"/>
    </row>
    <row r="646" spans="5:7" x14ac:dyDescent="0.3">
      <c r="E646" s="27"/>
      <c r="F646" s="33"/>
      <c r="G646" s="24"/>
    </row>
    <row r="647" spans="5:7" x14ac:dyDescent="0.3">
      <c r="E647" s="27"/>
      <c r="F647" s="33"/>
      <c r="G647" s="24"/>
    </row>
    <row r="648" spans="5:7" x14ac:dyDescent="0.3">
      <c r="E648" s="27"/>
      <c r="F648" s="33"/>
      <c r="G648" s="24"/>
    </row>
    <row r="649" spans="5:7" x14ac:dyDescent="0.3">
      <c r="E649" s="27"/>
      <c r="F649" s="33"/>
      <c r="G649" s="24"/>
    </row>
    <row r="650" spans="5:7" x14ac:dyDescent="0.3">
      <c r="E650" s="27"/>
      <c r="F650" s="33"/>
      <c r="G650" s="24"/>
    </row>
    <row r="651" spans="5:7" x14ac:dyDescent="0.3">
      <c r="E651" s="27"/>
      <c r="F651" s="33"/>
      <c r="G651" s="24"/>
    </row>
    <row r="652" spans="5:7" x14ac:dyDescent="0.3">
      <c r="E652" s="27"/>
      <c r="F652" s="33"/>
      <c r="G652" s="24"/>
    </row>
    <row r="653" spans="5:7" x14ac:dyDescent="0.3">
      <c r="E653" s="27"/>
      <c r="F653" s="33"/>
      <c r="G653" s="24"/>
    </row>
    <row r="654" spans="5:7" x14ac:dyDescent="0.3">
      <c r="E654" s="27"/>
      <c r="F654" s="33"/>
      <c r="G654" s="24"/>
    </row>
    <row r="655" spans="5:7" x14ac:dyDescent="0.3">
      <c r="E655" s="27"/>
      <c r="F655" s="33"/>
      <c r="G655" s="24"/>
    </row>
    <row r="656" spans="5:7" x14ac:dyDescent="0.3">
      <c r="E656" s="27"/>
      <c r="F656" s="33"/>
      <c r="G656" s="24"/>
    </row>
    <row r="657" spans="5:7" x14ac:dyDescent="0.3">
      <c r="E657" s="27"/>
      <c r="F657" s="33"/>
      <c r="G657" s="24"/>
    </row>
    <row r="658" spans="5:7" x14ac:dyDescent="0.3">
      <c r="E658" s="27"/>
      <c r="F658" s="33"/>
      <c r="G658" s="24"/>
    </row>
    <row r="659" spans="5:7" x14ac:dyDescent="0.3">
      <c r="E659" s="27"/>
      <c r="F659" s="33"/>
      <c r="G659" s="24"/>
    </row>
    <row r="660" spans="5:7" x14ac:dyDescent="0.3">
      <c r="E660" s="27"/>
      <c r="F660" s="33"/>
      <c r="G660" s="24"/>
    </row>
    <row r="661" spans="5:7" x14ac:dyDescent="0.3">
      <c r="E661" s="27"/>
      <c r="F661" s="33"/>
      <c r="G661" s="24"/>
    </row>
    <row r="662" spans="5:7" x14ac:dyDescent="0.3">
      <c r="E662" s="27"/>
      <c r="F662" s="33"/>
      <c r="G662" s="24"/>
    </row>
    <row r="663" spans="5:7" x14ac:dyDescent="0.3">
      <c r="E663" s="27"/>
      <c r="F663" s="33"/>
      <c r="G663" s="24"/>
    </row>
    <row r="664" spans="5:7" x14ac:dyDescent="0.3">
      <c r="E664" s="27"/>
      <c r="F664" s="33"/>
      <c r="G664" s="24"/>
    </row>
    <row r="665" spans="5:7" x14ac:dyDescent="0.3">
      <c r="E665" s="27"/>
      <c r="F665" s="33"/>
      <c r="G665" s="24"/>
    </row>
    <row r="666" spans="5:7" x14ac:dyDescent="0.3">
      <c r="E666" s="27"/>
      <c r="F666" s="33"/>
      <c r="G666" s="24"/>
    </row>
    <row r="667" spans="5:7" x14ac:dyDescent="0.3">
      <c r="E667" s="27"/>
      <c r="F667" s="33"/>
      <c r="G667" s="24"/>
    </row>
    <row r="668" spans="5:7" x14ac:dyDescent="0.3">
      <c r="E668" s="27"/>
      <c r="F668" s="33"/>
      <c r="G668" s="24"/>
    </row>
    <row r="669" spans="5:7" x14ac:dyDescent="0.3">
      <c r="E669" s="27"/>
      <c r="F669" s="33"/>
      <c r="G669" s="24"/>
    </row>
    <row r="670" spans="5:7" x14ac:dyDescent="0.3">
      <c r="E670" s="27"/>
      <c r="F670" s="33"/>
      <c r="G670" s="24"/>
    </row>
    <row r="671" spans="5:7" x14ac:dyDescent="0.3">
      <c r="E671" s="27"/>
      <c r="F671" s="33"/>
      <c r="G671" s="24"/>
    </row>
    <row r="672" spans="5:7" x14ac:dyDescent="0.3">
      <c r="E672" s="27"/>
      <c r="F672" s="33"/>
      <c r="G672" s="24"/>
    </row>
    <row r="673" spans="5:7" x14ac:dyDescent="0.3">
      <c r="E673" s="27"/>
      <c r="F673" s="33"/>
      <c r="G673" s="24"/>
    </row>
    <row r="674" spans="5:7" x14ac:dyDescent="0.3">
      <c r="E674" s="27"/>
      <c r="F674" s="33"/>
      <c r="G674" s="24"/>
    </row>
    <row r="675" spans="5:7" x14ac:dyDescent="0.3">
      <c r="E675" s="27"/>
      <c r="F675" s="33"/>
      <c r="G675" s="24"/>
    </row>
    <row r="676" spans="5:7" x14ac:dyDescent="0.3">
      <c r="E676" s="27"/>
      <c r="F676" s="33"/>
      <c r="G676" s="24"/>
    </row>
    <row r="677" spans="5:7" x14ac:dyDescent="0.3">
      <c r="E677" s="27"/>
      <c r="F677" s="33"/>
      <c r="G677" s="24"/>
    </row>
    <row r="678" spans="5:7" x14ac:dyDescent="0.3">
      <c r="E678" s="27"/>
      <c r="F678" s="33"/>
      <c r="G678" s="24"/>
    </row>
    <row r="679" spans="5:7" x14ac:dyDescent="0.3">
      <c r="E679" s="27"/>
      <c r="F679" s="33"/>
      <c r="G679" s="24"/>
    </row>
    <row r="680" spans="5:7" x14ac:dyDescent="0.3">
      <c r="E680" s="27"/>
      <c r="F680" s="33"/>
      <c r="G680" s="24"/>
    </row>
    <row r="681" spans="5:7" x14ac:dyDescent="0.3">
      <c r="E681" s="27"/>
      <c r="F681" s="33"/>
      <c r="G681" s="24"/>
    </row>
    <row r="682" spans="5:7" x14ac:dyDescent="0.3">
      <c r="E682" s="27"/>
      <c r="F682" s="33"/>
      <c r="G682" s="24"/>
    </row>
    <row r="683" spans="5:7" x14ac:dyDescent="0.3">
      <c r="E683" s="27"/>
      <c r="F683" s="33"/>
      <c r="G683" s="24"/>
    </row>
    <row r="684" spans="5:7" x14ac:dyDescent="0.3">
      <c r="E684" s="27"/>
      <c r="F684" s="33"/>
      <c r="G684" s="24"/>
    </row>
    <row r="685" spans="5:7" x14ac:dyDescent="0.3">
      <c r="E685" s="27"/>
      <c r="F685" s="33"/>
      <c r="G685" s="24"/>
    </row>
    <row r="686" spans="5:7" x14ac:dyDescent="0.3">
      <c r="E686" s="27"/>
      <c r="F686" s="33"/>
      <c r="G686" s="24"/>
    </row>
    <row r="687" spans="5:7" x14ac:dyDescent="0.3">
      <c r="E687" s="27"/>
      <c r="F687" s="33"/>
      <c r="G687" s="24"/>
    </row>
    <row r="688" spans="5:7" x14ac:dyDescent="0.3">
      <c r="E688" s="27"/>
      <c r="F688" s="33"/>
      <c r="G688" s="24"/>
    </row>
    <row r="689" spans="5:7" x14ac:dyDescent="0.3">
      <c r="E689" s="27"/>
      <c r="F689" s="33"/>
      <c r="G689" s="24"/>
    </row>
    <row r="690" spans="5:7" x14ac:dyDescent="0.3">
      <c r="E690" s="27"/>
      <c r="F690" s="33"/>
      <c r="G690" s="24"/>
    </row>
    <row r="691" spans="5:7" x14ac:dyDescent="0.3">
      <c r="E691" s="27"/>
      <c r="F691" s="33"/>
      <c r="G691" s="24"/>
    </row>
    <row r="692" spans="5:7" x14ac:dyDescent="0.3">
      <c r="E692" s="27"/>
      <c r="F692" s="33"/>
      <c r="G692" s="24"/>
    </row>
    <row r="693" spans="5:7" x14ac:dyDescent="0.3">
      <c r="E693" s="27"/>
      <c r="F693" s="33"/>
      <c r="G693" s="24"/>
    </row>
    <row r="694" spans="5:7" x14ac:dyDescent="0.3">
      <c r="E694" s="27"/>
      <c r="F694" s="33"/>
      <c r="G694" s="24"/>
    </row>
    <row r="695" spans="5:7" x14ac:dyDescent="0.3">
      <c r="E695" s="27"/>
      <c r="F695" s="33"/>
      <c r="G695" s="24"/>
    </row>
    <row r="696" spans="5:7" x14ac:dyDescent="0.3">
      <c r="E696" s="27"/>
      <c r="F696" s="33"/>
      <c r="G696" s="24"/>
    </row>
    <row r="697" spans="5:7" x14ac:dyDescent="0.3">
      <c r="E697" s="27"/>
      <c r="F697" s="33"/>
      <c r="G697" s="24"/>
    </row>
    <row r="698" spans="5:7" x14ac:dyDescent="0.3">
      <c r="E698" s="27"/>
      <c r="F698" s="33"/>
      <c r="G698" s="24"/>
    </row>
    <row r="699" spans="5:7" x14ac:dyDescent="0.3">
      <c r="E699" s="27"/>
      <c r="F699" s="33"/>
      <c r="G699" s="24"/>
    </row>
    <row r="700" spans="5:7" x14ac:dyDescent="0.3">
      <c r="E700" s="27"/>
      <c r="F700" s="33"/>
      <c r="G700" s="24"/>
    </row>
    <row r="701" spans="5:7" x14ac:dyDescent="0.3">
      <c r="E701" s="27"/>
      <c r="F701" s="33"/>
      <c r="G701" s="24"/>
    </row>
    <row r="702" spans="5:7" x14ac:dyDescent="0.3">
      <c r="E702" s="27"/>
      <c r="F702" s="33"/>
      <c r="G702" s="24"/>
    </row>
    <row r="703" spans="5:7" x14ac:dyDescent="0.3">
      <c r="E703" s="27"/>
      <c r="F703" s="33"/>
      <c r="G703" s="24"/>
    </row>
    <row r="704" spans="5:7" x14ac:dyDescent="0.3">
      <c r="E704" s="27"/>
      <c r="F704" s="33"/>
      <c r="G704" s="24"/>
    </row>
    <row r="705" spans="5:7" x14ac:dyDescent="0.3">
      <c r="E705" s="27"/>
      <c r="F705" s="33"/>
      <c r="G705" s="24"/>
    </row>
    <row r="706" spans="5:7" x14ac:dyDescent="0.3">
      <c r="E706" s="27"/>
      <c r="F706" s="33"/>
      <c r="G706" s="24"/>
    </row>
    <row r="707" spans="5:7" x14ac:dyDescent="0.3">
      <c r="E707" s="27"/>
      <c r="F707" s="33"/>
      <c r="G707" s="24"/>
    </row>
    <row r="708" spans="5:7" x14ac:dyDescent="0.3">
      <c r="E708" s="27"/>
      <c r="F708" s="33"/>
      <c r="G708" s="24"/>
    </row>
    <row r="709" spans="5:7" x14ac:dyDescent="0.3">
      <c r="E709" s="27"/>
      <c r="F709" s="33"/>
      <c r="G709" s="24"/>
    </row>
    <row r="710" spans="5:7" x14ac:dyDescent="0.3">
      <c r="E710" s="27"/>
      <c r="F710" s="33"/>
      <c r="G710" s="24"/>
    </row>
    <row r="711" spans="5:7" x14ac:dyDescent="0.3">
      <c r="E711" s="27"/>
      <c r="F711" s="33"/>
      <c r="G711" s="24"/>
    </row>
    <row r="712" spans="5:7" x14ac:dyDescent="0.3">
      <c r="E712" s="27"/>
      <c r="F712" s="33"/>
      <c r="G712" s="24"/>
    </row>
    <row r="713" spans="5:7" x14ac:dyDescent="0.3">
      <c r="E713" s="27"/>
      <c r="F713" s="33"/>
      <c r="G713" s="24"/>
    </row>
    <row r="714" spans="5:7" x14ac:dyDescent="0.3">
      <c r="E714" s="27"/>
      <c r="F714" s="33"/>
      <c r="G714" s="24"/>
    </row>
    <row r="715" spans="5:7" x14ac:dyDescent="0.3">
      <c r="E715" s="27"/>
      <c r="F715" s="33"/>
      <c r="G715" s="24"/>
    </row>
    <row r="716" spans="5:7" x14ac:dyDescent="0.3">
      <c r="E716" s="27"/>
      <c r="F716" s="33"/>
      <c r="G716" s="24"/>
    </row>
    <row r="717" spans="5:7" x14ac:dyDescent="0.3">
      <c r="E717" s="27"/>
      <c r="F717" s="33"/>
      <c r="G717" s="24"/>
    </row>
    <row r="718" spans="5:7" x14ac:dyDescent="0.3">
      <c r="E718" s="27"/>
      <c r="F718" s="33"/>
      <c r="G718" s="24"/>
    </row>
    <row r="719" spans="5:7" x14ac:dyDescent="0.3">
      <c r="E719" s="27"/>
      <c r="F719" s="33"/>
      <c r="G719" s="24"/>
    </row>
    <row r="720" spans="5:7" x14ac:dyDescent="0.3">
      <c r="E720" s="27"/>
      <c r="F720" s="33"/>
      <c r="G720" s="24"/>
    </row>
    <row r="721" spans="5:7" x14ac:dyDescent="0.3">
      <c r="E721" s="27"/>
      <c r="F721" s="33"/>
      <c r="G721" s="24"/>
    </row>
    <row r="722" spans="5:7" x14ac:dyDescent="0.3">
      <c r="E722" s="27"/>
      <c r="F722" s="33"/>
      <c r="G722" s="24"/>
    </row>
    <row r="723" spans="5:7" x14ac:dyDescent="0.3">
      <c r="E723" s="27"/>
      <c r="F723" s="33"/>
      <c r="G723" s="24"/>
    </row>
    <row r="724" spans="5:7" x14ac:dyDescent="0.3">
      <c r="E724" s="27"/>
      <c r="F724" s="33"/>
      <c r="G724" s="24"/>
    </row>
    <row r="725" spans="5:7" x14ac:dyDescent="0.3">
      <c r="E725" s="27"/>
      <c r="F725" s="33"/>
      <c r="G725" s="24"/>
    </row>
    <row r="726" spans="5:7" x14ac:dyDescent="0.3">
      <c r="E726" s="27"/>
      <c r="F726" s="33"/>
      <c r="G726" s="24"/>
    </row>
    <row r="727" spans="5:7" x14ac:dyDescent="0.3">
      <c r="E727" s="27"/>
      <c r="F727" s="33"/>
      <c r="G727" s="24"/>
    </row>
    <row r="728" spans="5:7" x14ac:dyDescent="0.3">
      <c r="E728" s="27"/>
      <c r="F728" s="33"/>
      <c r="G728" s="24"/>
    </row>
    <row r="729" spans="5:7" x14ac:dyDescent="0.3">
      <c r="E729" s="27"/>
      <c r="F729" s="33"/>
      <c r="G729" s="24"/>
    </row>
    <row r="730" spans="5:7" x14ac:dyDescent="0.3">
      <c r="E730" s="27"/>
      <c r="F730" s="33"/>
      <c r="G730" s="24"/>
    </row>
    <row r="731" spans="5:7" x14ac:dyDescent="0.3">
      <c r="E731" s="27"/>
      <c r="F731" s="33"/>
      <c r="G731" s="24"/>
    </row>
    <row r="732" spans="5:7" x14ac:dyDescent="0.3">
      <c r="E732" s="27"/>
      <c r="F732" s="33"/>
      <c r="G732" s="24"/>
    </row>
    <row r="733" spans="5:7" x14ac:dyDescent="0.3">
      <c r="E733" s="27"/>
      <c r="F733" s="33"/>
      <c r="G733" s="24"/>
    </row>
    <row r="734" spans="5:7" x14ac:dyDescent="0.3">
      <c r="E734" s="27"/>
      <c r="F734" s="33"/>
      <c r="G734" s="24"/>
    </row>
    <row r="735" spans="5:7" x14ac:dyDescent="0.3">
      <c r="E735" s="27"/>
      <c r="F735" s="33"/>
      <c r="G735" s="24"/>
    </row>
    <row r="736" spans="5:7" x14ac:dyDescent="0.3">
      <c r="E736" s="27"/>
      <c r="F736" s="33"/>
      <c r="G736" s="24"/>
    </row>
    <row r="737" spans="5:7" x14ac:dyDescent="0.3">
      <c r="E737" s="27"/>
      <c r="F737" s="33"/>
      <c r="G737" s="24"/>
    </row>
    <row r="738" spans="5:7" x14ac:dyDescent="0.3">
      <c r="E738" s="27"/>
      <c r="F738" s="33"/>
      <c r="G738" s="24"/>
    </row>
    <row r="739" spans="5:7" x14ac:dyDescent="0.3">
      <c r="E739" s="27"/>
      <c r="F739" s="33"/>
      <c r="G739" s="24"/>
    </row>
    <row r="740" spans="5:7" x14ac:dyDescent="0.3">
      <c r="E740" s="27"/>
      <c r="F740" s="33"/>
      <c r="G740" s="24"/>
    </row>
    <row r="741" spans="5:7" x14ac:dyDescent="0.3">
      <c r="E741" s="27"/>
      <c r="F741" s="33"/>
      <c r="G741" s="24"/>
    </row>
    <row r="742" spans="5:7" x14ac:dyDescent="0.3">
      <c r="E742" s="27"/>
      <c r="F742" s="33"/>
      <c r="G742" s="24"/>
    </row>
    <row r="743" spans="5:7" x14ac:dyDescent="0.3">
      <c r="E743" s="27"/>
      <c r="F743" s="33"/>
      <c r="G743" s="24"/>
    </row>
    <row r="744" spans="5:7" x14ac:dyDescent="0.3">
      <c r="E744" s="27"/>
      <c r="F744" s="33"/>
      <c r="G744" s="24"/>
    </row>
    <row r="745" spans="5:7" x14ac:dyDescent="0.3">
      <c r="E745" s="27"/>
      <c r="F745" s="33"/>
      <c r="G745" s="24"/>
    </row>
    <row r="746" spans="5:7" x14ac:dyDescent="0.3">
      <c r="E746" s="27"/>
      <c r="F746" s="33"/>
      <c r="G746" s="24"/>
    </row>
    <row r="747" spans="5:7" x14ac:dyDescent="0.3">
      <c r="E747" s="27"/>
      <c r="F747" s="33"/>
      <c r="G747" s="24"/>
    </row>
    <row r="748" spans="5:7" x14ac:dyDescent="0.3">
      <c r="E748" s="27"/>
      <c r="F748" s="33"/>
      <c r="G748" s="24"/>
    </row>
    <row r="749" spans="5:7" x14ac:dyDescent="0.3">
      <c r="E749" s="27"/>
      <c r="F749" s="33"/>
      <c r="G749" s="24"/>
    </row>
    <row r="750" spans="5:7" x14ac:dyDescent="0.3">
      <c r="E750" s="27"/>
      <c r="F750" s="33"/>
      <c r="G750" s="24"/>
    </row>
    <row r="751" spans="5:7" x14ac:dyDescent="0.3">
      <c r="E751" s="27"/>
      <c r="F751" s="33"/>
      <c r="G751" s="24"/>
    </row>
    <row r="752" spans="5:7" x14ac:dyDescent="0.3">
      <c r="E752" s="27"/>
      <c r="F752" s="33"/>
      <c r="G752" s="24"/>
    </row>
    <row r="753" spans="5:7" x14ac:dyDescent="0.3">
      <c r="E753" s="27"/>
      <c r="F753" s="33"/>
      <c r="G753" s="24"/>
    </row>
    <row r="754" spans="5:7" x14ac:dyDescent="0.3">
      <c r="E754" s="27"/>
      <c r="F754" s="33"/>
      <c r="G754" s="24"/>
    </row>
    <row r="755" spans="5:7" x14ac:dyDescent="0.3">
      <c r="E755" s="27"/>
      <c r="F755" s="33"/>
      <c r="G755" s="24"/>
    </row>
    <row r="756" spans="5:7" x14ac:dyDescent="0.3">
      <c r="E756" s="27"/>
      <c r="F756" s="33"/>
      <c r="G756" s="24"/>
    </row>
    <row r="757" spans="5:7" x14ac:dyDescent="0.3">
      <c r="E757" s="27"/>
      <c r="F757" s="33"/>
      <c r="G757" s="24"/>
    </row>
    <row r="758" spans="5:7" x14ac:dyDescent="0.3">
      <c r="E758" s="27"/>
      <c r="F758" s="33"/>
      <c r="G758" s="24"/>
    </row>
    <row r="759" spans="5:7" x14ac:dyDescent="0.3">
      <c r="E759" s="27"/>
      <c r="F759" s="33"/>
      <c r="G759" s="24"/>
    </row>
    <row r="760" spans="5:7" x14ac:dyDescent="0.3">
      <c r="E760" s="27"/>
      <c r="F760" s="33"/>
      <c r="G760" s="24"/>
    </row>
    <row r="761" spans="5:7" x14ac:dyDescent="0.3">
      <c r="E761" s="27"/>
      <c r="F761" s="33"/>
      <c r="G761" s="24"/>
    </row>
    <row r="762" spans="5:7" x14ac:dyDescent="0.3">
      <c r="E762" s="27"/>
      <c r="F762" s="33"/>
      <c r="G762" s="24"/>
    </row>
    <row r="763" spans="5:7" x14ac:dyDescent="0.3">
      <c r="E763" s="27"/>
      <c r="F763" s="33"/>
      <c r="G763" s="24"/>
    </row>
    <row r="764" spans="5:7" x14ac:dyDescent="0.3">
      <c r="E764" s="27"/>
      <c r="F764" s="33"/>
      <c r="G764" s="24"/>
    </row>
    <row r="765" spans="5:7" x14ac:dyDescent="0.3">
      <c r="E765" s="27"/>
      <c r="F765" s="33"/>
      <c r="G765" s="24"/>
    </row>
    <row r="766" spans="5:7" x14ac:dyDescent="0.3">
      <c r="E766" s="27"/>
      <c r="F766" s="33"/>
      <c r="G766" s="24"/>
    </row>
    <row r="767" spans="5:7" x14ac:dyDescent="0.3">
      <c r="E767" s="27"/>
      <c r="F767" s="33"/>
      <c r="G767" s="24"/>
    </row>
    <row r="768" spans="5:7" x14ac:dyDescent="0.3">
      <c r="E768" s="27"/>
      <c r="F768" s="33"/>
      <c r="G768" s="24"/>
    </row>
    <row r="769" spans="5:7" x14ac:dyDescent="0.3">
      <c r="E769" s="27"/>
      <c r="F769" s="33"/>
      <c r="G769" s="24"/>
    </row>
    <row r="770" spans="5:7" x14ac:dyDescent="0.3">
      <c r="E770" s="27"/>
      <c r="F770" s="33"/>
      <c r="G770" s="24"/>
    </row>
    <row r="771" spans="5:7" x14ac:dyDescent="0.3">
      <c r="E771" s="27"/>
      <c r="F771" s="33"/>
      <c r="G771" s="24"/>
    </row>
    <row r="772" spans="5:7" x14ac:dyDescent="0.3">
      <c r="E772" s="27"/>
      <c r="F772" s="33"/>
      <c r="G772" s="24"/>
    </row>
    <row r="773" spans="5:7" x14ac:dyDescent="0.3">
      <c r="E773" s="27"/>
      <c r="F773" s="33"/>
      <c r="G773" s="24"/>
    </row>
    <row r="774" spans="5:7" x14ac:dyDescent="0.3">
      <c r="E774" s="27"/>
      <c r="F774" s="33"/>
      <c r="G774" s="24"/>
    </row>
    <row r="775" spans="5:7" x14ac:dyDescent="0.3">
      <c r="E775" s="27"/>
      <c r="F775" s="33"/>
      <c r="G775" s="24"/>
    </row>
    <row r="776" spans="5:7" x14ac:dyDescent="0.3">
      <c r="E776" s="27"/>
      <c r="F776" s="33"/>
      <c r="G776" s="24"/>
    </row>
    <row r="777" spans="5:7" x14ac:dyDescent="0.3">
      <c r="E777" s="27"/>
      <c r="F777" s="33"/>
      <c r="G777" s="24"/>
    </row>
    <row r="778" spans="5:7" x14ac:dyDescent="0.3">
      <c r="E778" s="27"/>
      <c r="F778" s="33"/>
      <c r="G778" s="24"/>
    </row>
    <row r="779" spans="5:7" x14ac:dyDescent="0.3">
      <c r="E779" s="27"/>
      <c r="F779" s="33"/>
      <c r="G779" s="24"/>
    </row>
    <row r="780" spans="5:7" x14ac:dyDescent="0.3">
      <c r="E780" s="27"/>
      <c r="F780" s="33"/>
      <c r="G780" s="24"/>
    </row>
    <row r="781" spans="5:7" x14ac:dyDescent="0.3">
      <c r="E781" s="27"/>
      <c r="F781" s="33"/>
      <c r="G781" s="24"/>
    </row>
    <row r="782" spans="5:7" x14ac:dyDescent="0.3">
      <c r="E782" s="27"/>
      <c r="F782" s="33"/>
      <c r="G782" s="24"/>
    </row>
    <row r="783" spans="5:7" x14ac:dyDescent="0.3">
      <c r="E783" s="27"/>
      <c r="F783" s="33"/>
      <c r="G783" s="24"/>
    </row>
    <row r="784" spans="5:7" x14ac:dyDescent="0.3">
      <c r="E784" s="27"/>
      <c r="F784" s="33"/>
      <c r="G784" s="24"/>
    </row>
    <row r="785" spans="5:7" x14ac:dyDescent="0.3">
      <c r="E785" s="27"/>
      <c r="F785" s="33"/>
      <c r="G785" s="24"/>
    </row>
    <row r="786" spans="5:7" x14ac:dyDescent="0.3">
      <c r="E786" s="27"/>
      <c r="F786" s="33"/>
      <c r="G786" s="24"/>
    </row>
    <row r="787" spans="5:7" x14ac:dyDescent="0.3">
      <c r="E787" s="27"/>
      <c r="F787" s="33"/>
      <c r="G787" s="24"/>
    </row>
    <row r="788" spans="5:7" x14ac:dyDescent="0.3">
      <c r="E788" s="27"/>
      <c r="F788" s="33"/>
      <c r="G788" s="24"/>
    </row>
    <row r="789" spans="5:7" x14ac:dyDescent="0.3">
      <c r="E789" s="27"/>
      <c r="F789" s="33"/>
      <c r="G789" s="24"/>
    </row>
    <row r="790" spans="5:7" x14ac:dyDescent="0.3">
      <c r="E790" s="27"/>
      <c r="F790" s="33"/>
      <c r="G790" s="24"/>
    </row>
    <row r="791" spans="5:7" x14ac:dyDescent="0.3">
      <c r="E791" s="27"/>
      <c r="F791" s="33"/>
      <c r="G791" s="24"/>
    </row>
    <row r="792" spans="5:7" x14ac:dyDescent="0.3">
      <c r="E792" s="27"/>
      <c r="F792" s="33"/>
      <c r="G792" s="24"/>
    </row>
    <row r="793" spans="5:7" x14ac:dyDescent="0.3">
      <c r="E793" s="27"/>
      <c r="F793" s="33"/>
      <c r="G793" s="24"/>
    </row>
    <row r="794" spans="5:7" x14ac:dyDescent="0.3">
      <c r="E794" s="27"/>
      <c r="F794" s="33"/>
      <c r="G794" s="24"/>
    </row>
    <row r="795" spans="5:7" x14ac:dyDescent="0.3">
      <c r="E795" s="27"/>
      <c r="F795" s="33"/>
      <c r="G795" s="24"/>
    </row>
    <row r="796" spans="5:7" x14ac:dyDescent="0.3">
      <c r="E796" s="27"/>
      <c r="F796" s="33"/>
      <c r="G796" s="24"/>
    </row>
    <row r="797" spans="5:7" x14ac:dyDescent="0.3">
      <c r="E797" s="27"/>
      <c r="F797" s="33"/>
      <c r="G797" s="24"/>
    </row>
    <row r="798" spans="5:7" x14ac:dyDescent="0.3">
      <c r="E798" s="27"/>
      <c r="F798" s="33"/>
      <c r="G798" s="24"/>
    </row>
    <row r="799" spans="5:7" x14ac:dyDescent="0.3">
      <c r="E799" s="27"/>
      <c r="F799" s="33"/>
      <c r="G799" s="24"/>
    </row>
    <row r="800" spans="5:7" x14ac:dyDescent="0.3">
      <c r="E800" s="27"/>
      <c r="F800" s="33"/>
      <c r="G800" s="24"/>
    </row>
    <row r="801" spans="5:7" x14ac:dyDescent="0.3">
      <c r="E801" s="27"/>
      <c r="F801" s="33"/>
      <c r="G801" s="24"/>
    </row>
    <row r="802" spans="5:7" x14ac:dyDescent="0.3">
      <c r="E802" s="27"/>
      <c r="F802" s="33"/>
      <c r="G802" s="24"/>
    </row>
    <row r="803" spans="5:7" x14ac:dyDescent="0.3">
      <c r="E803" s="27"/>
      <c r="F803" s="33"/>
      <c r="G803" s="24"/>
    </row>
    <row r="804" spans="5:7" x14ac:dyDescent="0.3">
      <c r="E804" s="27"/>
      <c r="F804" s="33"/>
      <c r="G804" s="24"/>
    </row>
    <row r="805" spans="5:7" x14ac:dyDescent="0.3">
      <c r="E805" s="27"/>
      <c r="F805" s="33"/>
      <c r="G805" s="24"/>
    </row>
    <row r="806" spans="5:7" x14ac:dyDescent="0.3">
      <c r="E806" s="27"/>
      <c r="F806" s="33"/>
      <c r="G806" s="24"/>
    </row>
    <row r="807" spans="5:7" x14ac:dyDescent="0.3">
      <c r="E807" s="27"/>
      <c r="F807" s="33"/>
      <c r="G807" s="24"/>
    </row>
    <row r="808" spans="5:7" x14ac:dyDescent="0.3">
      <c r="E808" s="27"/>
      <c r="F808" s="33"/>
      <c r="G808" s="24"/>
    </row>
    <row r="809" spans="5:7" x14ac:dyDescent="0.3">
      <c r="E809" s="27"/>
      <c r="F809" s="33"/>
      <c r="G809" s="24"/>
    </row>
    <row r="810" spans="5:7" x14ac:dyDescent="0.3">
      <c r="E810" s="27"/>
      <c r="F810" s="33"/>
      <c r="G810" s="24"/>
    </row>
    <row r="811" spans="5:7" x14ac:dyDescent="0.3">
      <c r="E811" s="27"/>
      <c r="F811" s="33"/>
      <c r="G811" s="24"/>
    </row>
    <row r="812" spans="5:7" x14ac:dyDescent="0.3">
      <c r="E812" s="27"/>
      <c r="F812" s="33"/>
      <c r="G812" s="24"/>
    </row>
    <row r="813" spans="5:7" x14ac:dyDescent="0.3">
      <c r="E813" s="27"/>
      <c r="F813" s="33"/>
      <c r="G813" s="24"/>
    </row>
    <row r="814" spans="5:7" x14ac:dyDescent="0.3">
      <c r="E814" s="27"/>
      <c r="F814" s="33"/>
      <c r="G814" s="24"/>
    </row>
    <row r="815" spans="5:7" x14ac:dyDescent="0.3">
      <c r="E815" s="27"/>
      <c r="F815" s="33"/>
      <c r="G815" s="24"/>
    </row>
    <row r="816" spans="5:7" x14ac:dyDescent="0.3">
      <c r="E816" s="27"/>
      <c r="F816" s="33"/>
      <c r="G816" s="24"/>
    </row>
    <row r="817" spans="5:7" x14ac:dyDescent="0.3">
      <c r="E817" s="27"/>
      <c r="F817" s="33"/>
      <c r="G817" s="24"/>
    </row>
    <row r="818" spans="5:7" x14ac:dyDescent="0.3">
      <c r="E818" s="27"/>
      <c r="F818" s="33"/>
      <c r="G818" s="24"/>
    </row>
    <row r="819" spans="5:7" x14ac:dyDescent="0.3">
      <c r="E819" s="27"/>
      <c r="F819" s="33"/>
      <c r="G819" s="24"/>
    </row>
    <row r="820" spans="5:7" x14ac:dyDescent="0.3">
      <c r="E820" s="27"/>
      <c r="F820" s="33"/>
      <c r="G820" s="24"/>
    </row>
    <row r="821" spans="5:7" x14ac:dyDescent="0.3">
      <c r="E821" s="27"/>
      <c r="F821" s="33"/>
      <c r="G821" s="24"/>
    </row>
    <row r="822" spans="5:7" x14ac:dyDescent="0.3">
      <c r="E822" s="27"/>
      <c r="F822" s="33"/>
      <c r="G822" s="24"/>
    </row>
    <row r="823" spans="5:7" x14ac:dyDescent="0.3">
      <c r="E823" s="27"/>
      <c r="F823" s="33"/>
      <c r="G823" s="24"/>
    </row>
    <row r="824" spans="5:7" x14ac:dyDescent="0.3">
      <c r="E824" s="27"/>
      <c r="F824" s="33"/>
      <c r="G824" s="24"/>
    </row>
    <row r="825" spans="5:7" x14ac:dyDescent="0.3">
      <c r="E825" s="27"/>
      <c r="F825" s="33"/>
      <c r="G825" s="24"/>
    </row>
    <row r="826" spans="5:7" x14ac:dyDescent="0.3">
      <c r="E826" s="27"/>
      <c r="F826" s="33"/>
      <c r="G826" s="24"/>
    </row>
    <row r="827" spans="5:7" x14ac:dyDescent="0.3">
      <c r="E827" s="27"/>
      <c r="F827" s="33"/>
      <c r="G827" s="24"/>
    </row>
    <row r="828" spans="5:7" x14ac:dyDescent="0.3">
      <c r="E828" s="27"/>
      <c r="F828" s="33"/>
      <c r="G828" s="24"/>
    </row>
    <row r="829" spans="5:7" x14ac:dyDescent="0.3">
      <c r="E829" s="27"/>
      <c r="F829" s="33"/>
      <c r="G829" s="24"/>
    </row>
    <row r="830" spans="5:7" x14ac:dyDescent="0.3">
      <c r="E830" s="27"/>
      <c r="F830" s="33"/>
      <c r="G830" s="24"/>
    </row>
    <row r="831" spans="5:7" x14ac:dyDescent="0.3">
      <c r="E831" s="27"/>
      <c r="F831" s="33"/>
      <c r="G831" s="24"/>
    </row>
    <row r="832" spans="5:7" x14ac:dyDescent="0.3">
      <c r="E832" s="27"/>
      <c r="F832" s="33"/>
      <c r="G832" s="24"/>
    </row>
    <row r="833" spans="5:7" x14ac:dyDescent="0.3">
      <c r="E833" s="27"/>
      <c r="F833" s="33"/>
      <c r="G833" s="24"/>
    </row>
    <row r="834" spans="5:7" x14ac:dyDescent="0.3">
      <c r="E834" s="27"/>
      <c r="F834" s="33"/>
      <c r="G834" s="24"/>
    </row>
    <row r="835" spans="5:7" x14ac:dyDescent="0.3">
      <c r="E835" s="27"/>
      <c r="F835" s="33"/>
      <c r="G835" s="24"/>
    </row>
    <row r="836" spans="5:7" x14ac:dyDescent="0.3">
      <c r="E836" s="27"/>
      <c r="F836" s="33"/>
      <c r="G836" s="24"/>
    </row>
    <row r="837" spans="5:7" x14ac:dyDescent="0.3">
      <c r="E837" s="27"/>
      <c r="F837" s="33"/>
      <c r="G837" s="24"/>
    </row>
    <row r="838" spans="5:7" x14ac:dyDescent="0.3">
      <c r="E838" s="27"/>
      <c r="F838" s="33"/>
      <c r="G838" s="24"/>
    </row>
    <row r="839" spans="5:7" x14ac:dyDescent="0.3">
      <c r="E839" s="27"/>
      <c r="F839" s="33"/>
      <c r="G839" s="24"/>
    </row>
    <row r="840" spans="5:7" x14ac:dyDescent="0.3">
      <c r="E840" s="27"/>
      <c r="F840" s="33"/>
      <c r="G840" s="24"/>
    </row>
    <row r="841" spans="5:7" x14ac:dyDescent="0.3">
      <c r="E841" s="27"/>
      <c r="F841" s="33"/>
      <c r="G841" s="24"/>
    </row>
    <row r="842" spans="5:7" x14ac:dyDescent="0.3">
      <c r="E842" s="27"/>
      <c r="F842" s="33"/>
      <c r="G842" s="24"/>
    </row>
    <row r="843" spans="5:7" x14ac:dyDescent="0.3">
      <c r="E843" s="27"/>
      <c r="F843" s="33"/>
      <c r="G843" s="24"/>
    </row>
    <row r="844" spans="5:7" x14ac:dyDescent="0.3">
      <c r="E844" s="27"/>
      <c r="F844" s="33"/>
      <c r="G844" s="24"/>
    </row>
    <row r="845" spans="5:7" x14ac:dyDescent="0.3">
      <c r="E845" s="27"/>
      <c r="F845" s="33"/>
      <c r="G845" s="24"/>
    </row>
    <row r="846" spans="5:7" x14ac:dyDescent="0.3">
      <c r="E846" s="27"/>
      <c r="F846" s="33"/>
      <c r="G846" s="24"/>
    </row>
    <row r="847" spans="5:7" x14ac:dyDescent="0.3">
      <c r="E847" s="27"/>
      <c r="F847" s="33"/>
      <c r="G847" s="24"/>
    </row>
    <row r="848" spans="5:7" x14ac:dyDescent="0.3">
      <c r="E848" s="27"/>
      <c r="F848" s="33"/>
      <c r="G848" s="24"/>
    </row>
    <row r="849" spans="5:7" x14ac:dyDescent="0.3">
      <c r="E849" s="27"/>
      <c r="F849" s="33"/>
      <c r="G849" s="24"/>
    </row>
    <row r="850" spans="5:7" x14ac:dyDescent="0.3">
      <c r="E850" s="27"/>
      <c r="F850" s="33"/>
      <c r="G850" s="24"/>
    </row>
    <row r="851" spans="5:7" x14ac:dyDescent="0.3">
      <c r="E851" s="27"/>
      <c r="F851" s="33"/>
      <c r="G851" s="24"/>
    </row>
    <row r="852" spans="5:7" x14ac:dyDescent="0.3">
      <c r="E852" s="27"/>
      <c r="F852" s="33"/>
      <c r="G852" s="24"/>
    </row>
    <row r="853" spans="5:7" x14ac:dyDescent="0.3">
      <c r="E853" s="27"/>
      <c r="F853" s="33"/>
      <c r="G853" s="24"/>
    </row>
    <row r="854" spans="5:7" x14ac:dyDescent="0.3">
      <c r="E854" s="27"/>
      <c r="F854" s="33"/>
      <c r="G854" s="24"/>
    </row>
    <row r="855" spans="5:7" x14ac:dyDescent="0.3">
      <c r="E855" s="27"/>
      <c r="F855" s="33"/>
      <c r="G855" s="24"/>
    </row>
    <row r="856" spans="5:7" x14ac:dyDescent="0.3">
      <c r="E856" s="27"/>
      <c r="F856" s="33"/>
      <c r="G856" s="24"/>
    </row>
    <row r="857" spans="5:7" x14ac:dyDescent="0.3">
      <c r="E857" s="27"/>
      <c r="F857" s="33"/>
      <c r="G857" s="24"/>
    </row>
    <row r="858" spans="5:7" x14ac:dyDescent="0.3">
      <c r="E858" s="27"/>
      <c r="F858" s="33"/>
      <c r="G858" s="24"/>
    </row>
    <row r="859" spans="5:7" x14ac:dyDescent="0.3">
      <c r="E859" s="27"/>
      <c r="F859" s="33"/>
      <c r="G859" s="24"/>
    </row>
    <row r="860" spans="5:7" x14ac:dyDescent="0.3">
      <c r="E860" s="27"/>
      <c r="F860" s="33"/>
      <c r="G860" s="24"/>
    </row>
    <row r="861" spans="5:7" x14ac:dyDescent="0.3">
      <c r="E861" s="27"/>
      <c r="F861" s="33"/>
      <c r="G861" s="24"/>
    </row>
    <row r="862" spans="5:7" x14ac:dyDescent="0.3">
      <c r="E862" s="27"/>
      <c r="F862" s="33"/>
      <c r="G862" s="24"/>
    </row>
    <row r="863" spans="5:7" x14ac:dyDescent="0.3">
      <c r="E863" s="27"/>
      <c r="F863" s="33"/>
      <c r="G863" s="24"/>
    </row>
    <row r="864" spans="5:7" x14ac:dyDescent="0.3">
      <c r="E864" s="27"/>
      <c r="F864" s="33"/>
      <c r="G864" s="24"/>
    </row>
    <row r="865" spans="5:7" x14ac:dyDescent="0.3">
      <c r="E865" s="27"/>
      <c r="F865" s="33"/>
      <c r="G865" s="24"/>
    </row>
    <row r="866" spans="5:7" x14ac:dyDescent="0.3">
      <c r="E866" s="27"/>
      <c r="F866" s="33"/>
      <c r="G866" s="24"/>
    </row>
    <row r="867" spans="5:7" x14ac:dyDescent="0.3">
      <c r="E867" s="27"/>
      <c r="F867" s="33"/>
      <c r="G867" s="24"/>
    </row>
    <row r="868" spans="5:7" x14ac:dyDescent="0.3">
      <c r="E868" s="27"/>
      <c r="F868" s="33"/>
      <c r="G868" s="24"/>
    </row>
    <row r="869" spans="5:7" x14ac:dyDescent="0.3">
      <c r="E869" s="27"/>
      <c r="F869" s="33"/>
      <c r="G869" s="24"/>
    </row>
    <row r="870" spans="5:7" x14ac:dyDescent="0.3">
      <c r="E870" s="27"/>
      <c r="F870" s="33"/>
      <c r="G870" s="24"/>
    </row>
    <row r="871" spans="5:7" x14ac:dyDescent="0.3">
      <c r="E871" s="27"/>
      <c r="F871" s="33"/>
      <c r="G871" s="24"/>
    </row>
    <row r="872" spans="5:7" x14ac:dyDescent="0.3">
      <c r="E872" s="27"/>
      <c r="F872" s="33"/>
      <c r="G872" s="24"/>
    </row>
    <row r="873" spans="5:7" x14ac:dyDescent="0.3">
      <c r="E873" s="27"/>
      <c r="F873" s="33"/>
      <c r="G873" s="24"/>
    </row>
    <row r="874" spans="5:7" x14ac:dyDescent="0.3">
      <c r="E874" s="27"/>
      <c r="F874" s="33"/>
      <c r="G874" s="24"/>
    </row>
    <row r="875" spans="5:7" x14ac:dyDescent="0.3">
      <c r="E875" s="27"/>
      <c r="F875" s="33"/>
      <c r="G875" s="24"/>
    </row>
    <row r="876" spans="5:7" x14ac:dyDescent="0.3">
      <c r="E876" s="27"/>
      <c r="F876" s="33"/>
      <c r="G876" s="24"/>
    </row>
    <row r="877" spans="5:7" x14ac:dyDescent="0.3">
      <c r="E877" s="27"/>
      <c r="F877" s="33"/>
      <c r="G877" s="24"/>
    </row>
    <row r="878" spans="5:7" x14ac:dyDescent="0.3">
      <c r="E878" s="27"/>
      <c r="F878" s="33"/>
      <c r="G878" s="24"/>
    </row>
    <row r="879" spans="5:7" x14ac:dyDescent="0.3">
      <c r="E879" s="27"/>
      <c r="F879" s="33"/>
      <c r="G879" s="24"/>
    </row>
    <row r="880" spans="5:7" x14ac:dyDescent="0.3">
      <c r="E880" s="27"/>
      <c r="F880" s="33"/>
      <c r="G880" s="24"/>
    </row>
    <row r="881" spans="5:7" x14ac:dyDescent="0.3">
      <c r="E881" s="27"/>
      <c r="F881" s="33"/>
      <c r="G881" s="24"/>
    </row>
    <row r="882" spans="5:7" x14ac:dyDescent="0.3">
      <c r="E882" s="27"/>
      <c r="F882" s="33"/>
      <c r="G882" s="24"/>
    </row>
    <row r="883" spans="5:7" x14ac:dyDescent="0.3">
      <c r="E883" s="27"/>
      <c r="F883" s="33"/>
      <c r="G883" s="24"/>
    </row>
    <row r="884" spans="5:7" x14ac:dyDescent="0.3">
      <c r="E884" s="27"/>
      <c r="F884" s="33"/>
      <c r="G884" s="24"/>
    </row>
    <row r="885" spans="5:7" x14ac:dyDescent="0.3">
      <c r="E885" s="27"/>
      <c r="F885" s="33"/>
      <c r="G885" s="24"/>
    </row>
    <row r="886" spans="5:7" x14ac:dyDescent="0.3">
      <c r="E886" s="27"/>
      <c r="F886" s="33"/>
      <c r="G886" s="24"/>
    </row>
    <row r="887" spans="5:7" x14ac:dyDescent="0.3">
      <c r="E887" s="27"/>
      <c r="F887" s="33"/>
      <c r="G887" s="24"/>
    </row>
    <row r="888" spans="5:7" x14ac:dyDescent="0.3">
      <c r="E888" s="27"/>
      <c r="F888" s="33"/>
      <c r="G888" s="24"/>
    </row>
    <row r="889" spans="5:7" x14ac:dyDescent="0.3">
      <c r="E889" s="27"/>
      <c r="F889" s="33"/>
      <c r="G889" s="24"/>
    </row>
    <row r="890" spans="5:7" x14ac:dyDescent="0.3">
      <c r="E890" s="27"/>
      <c r="F890" s="33"/>
      <c r="G890" s="24"/>
    </row>
    <row r="891" spans="5:7" x14ac:dyDescent="0.3">
      <c r="E891" s="27"/>
      <c r="F891" s="33"/>
      <c r="G891" s="24"/>
    </row>
    <row r="892" spans="5:7" x14ac:dyDescent="0.3">
      <c r="E892" s="27"/>
      <c r="F892" s="33"/>
      <c r="G892" s="24"/>
    </row>
    <row r="893" spans="5:7" x14ac:dyDescent="0.3">
      <c r="E893" s="27"/>
      <c r="F893" s="33"/>
      <c r="G893" s="24"/>
    </row>
    <row r="894" spans="5:7" x14ac:dyDescent="0.3">
      <c r="E894" s="27"/>
      <c r="F894" s="33"/>
      <c r="G894" s="24"/>
    </row>
    <row r="895" spans="5:7" x14ac:dyDescent="0.3">
      <c r="E895" s="27"/>
      <c r="F895" s="33"/>
      <c r="G895" s="24"/>
    </row>
    <row r="896" spans="5:7" x14ac:dyDescent="0.3">
      <c r="E896" s="27"/>
      <c r="F896" s="33"/>
      <c r="G896" s="24"/>
    </row>
    <row r="897" spans="5:7" x14ac:dyDescent="0.3">
      <c r="E897" s="27"/>
      <c r="F897" s="33"/>
      <c r="G897" s="24"/>
    </row>
    <row r="898" spans="5:7" x14ac:dyDescent="0.3">
      <c r="E898" s="27"/>
      <c r="F898" s="33"/>
      <c r="G898" s="24"/>
    </row>
    <row r="899" spans="5:7" x14ac:dyDescent="0.3">
      <c r="E899" s="27"/>
      <c r="F899" s="33"/>
      <c r="G899" s="24"/>
    </row>
    <row r="900" spans="5:7" x14ac:dyDescent="0.3">
      <c r="E900" s="27"/>
      <c r="F900" s="33"/>
      <c r="G900" s="24"/>
    </row>
    <row r="901" spans="5:7" x14ac:dyDescent="0.3">
      <c r="E901" s="27"/>
      <c r="F901" s="33"/>
      <c r="G901" s="24"/>
    </row>
    <row r="902" spans="5:7" x14ac:dyDescent="0.3">
      <c r="E902" s="27"/>
      <c r="F902" s="33"/>
      <c r="G902" s="24"/>
    </row>
    <row r="903" spans="5:7" x14ac:dyDescent="0.3">
      <c r="E903" s="27"/>
      <c r="F903" s="33"/>
      <c r="G903" s="24"/>
    </row>
    <row r="904" spans="5:7" x14ac:dyDescent="0.3">
      <c r="E904" s="27"/>
      <c r="F904" s="33"/>
      <c r="G904" s="24"/>
    </row>
    <row r="905" spans="5:7" x14ac:dyDescent="0.3">
      <c r="E905" s="27"/>
      <c r="F905" s="33"/>
      <c r="G905" s="24"/>
    </row>
    <row r="906" spans="5:7" x14ac:dyDescent="0.3">
      <c r="E906" s="27"/>
      <c r="F906" s="33"/>
      <c r="G906" s="24"/>
    </row>
    <row r="907" spans="5:7" x14ac:dyDescent="0.3">
      <c r="E907" s="27"/>
      <c r="F907" s="33"/>
      <c r="G907" s="24"/>
    </row>
    <row r="908" spans="5:7" x14ac:dyDescent="0.3">
      <c r="E908" s="27"/>
      <c r="F908" s="33"/>
      <c r="G908" s="24"/>
    </row>
    <row r="909" spans="5:7" x14ac:dyDescent="0.3">
      <c r="E909" s="27"/>
      <c r="F909" s="33"/>
      <c r="G909" s="24"/>
    </row>
    <row r="910" spans="5:7" x14ac:dyDescent="0.3">
      <c r="E910" s="27"/>
      <c r="F910" s="33"/>
      <c r="G910" s="24"/>
    </row>
    <row r="911" spans="5:7" x14ac:dyDescent="0.3">
      <c r="E911" s="27"/>
      <c r="F911" s="33"/>
      <c r="G911" s="24"/>
    </row>
    <row r="912" spans="5:7" x14ac:dyDescent="0.3">
      <c r="E912" s="27"/>
      <c r="F912" s="33"/>
      <c r="G912" s="24"/>
    </row>
    <row r="913" spans="5:7" x14ac:dyDescent="0.3">
      <c r="E913" s="27"/>
      <c r="F913" s="33"/>
      <c r="G913" s="24"/>
    </row>
    <row r="914" spans="5:7" x14ac:dyDescent="0.3">
      <c r="E914" s="27"/>
      <c r="F914" s="33"/>
      <c r="G914" s="24"/>
    </row>
    <row r="915" spans="5:7" x14ac:dyDescent="0.3">
      <c r="E915" s="27"/>
      <c r="F915" s="33"/>
      <c r="G915" s="24"/>
    </row>
    <row r="916" spans="5:7" x14ac:dyDescent="0.3">
      <c r="E916" s="27"/>
      <c r="F916" s="33"/>
      <c r="G916" s="24"/>
    </row>
    <row r="917" spans="5:7" x14ac:dyDescent="0.3">
      <c r="E917" s="27"/>
      <c r="F917" s="33"/>
      <c r="G917" s="24"/>
    </row>
    <row r="918" spans="5:7" x14ac:dyDescent="0.3">
      <c r="E918" s="27"/>
      <c r="F918" s="33"/>
      <c r="G918" s="24"/>
    </row>
    <row r="919" spans="5:7" x14ac:dyDescent="0.3">
      <c r="E919" s="27"/>
      <c r="F919" s="33"/>
      <c r="G919" s="24"/>
    </row>
    <row r="920" spans="5:7" x14ac:dyDescent="0.3">
      <c r="E920" s="27"/>
      <c r="F920" s="33"/>
      <c r="G920" s="24"/>
    </row>
    <row r="921" spans="5:7" x14ac:dyDescent="0.3">
      <c r="E921" s="27"/>
      <c r="F921" s="33"/>
      <c r="G921" s="24"/>
    </row>
    <row r="922" spans="5:7" x14ac:dyDescent="0.3">
      <c r="E922" s="27"/>
      <c r="F922" s="33"/>
      <c r="G922" s="24"/>
    </row>
    <row r="923" spans="5:7" x14ac:dyDescent="0.3">
      <c r="E923" s="27"/>
      <c r="F923" s="33"/>
      <c r="G923" s="24"/>
    </row>
    <row r="924" spans="5:7" x14ac:dyDescent="0.3">
      <c r="E924" s="27"/>
      <c r="F924" s="33"/>
      <c r="G924" s="24"/>
    </row>
    <row r="925" spans="5:7" x14ac:dyDescent="0.3">
      <c r="E925" s="27"/>
      <c r="F925" s="33"/>
      <c r="G925" s="24"/>
    </row>
    <row r="926" spans="5:7" x14ac:dyDescent="0.3">
      <c r="E926" s="27"/>
      <c r="F926" s="33"/>
      <c r="G926" s="24"/>
    </row>
    <row r="927" spans="5:7" x14ac:dyDescent="0.3">
      <c r="E927" s="27"/>
      <c r="F927" s="33"/>
      <c r="G927" s="24"/>
    </row>
    <row r="928" spans="5:7" x14ac:dyDescent="0.3">
      <c r="E928" s="27"/>
      <c r="F928" s="33"/>
      <c r="G928" s="24"/>
    </row>
    <row r="929" spans="5:7" x14ac:dyDescent="0.3">
      <c r="E929" s="27"/>
      <c r="F929" s="33"/>
      <c r="G929" s="24"/>
    </row>
    <row r="930" spans="5:7" x14ac:dyDescent="0.3">
      <c r="E930" s="27"/>
      <c r="F930" s="33"/>
      <c r="G930" s="24"/>
    </row>
    <row r="931" spans="5:7" x14ac:dyDescent="0.3">
      <c r="E931" s="27"/>
      <c r="F931" s="33"/>
      <c r="G931" s="24"/>
    </row>
    <row r="932" spans="5:7" x14ac:dyDescent="0.3">
      <c r="E932" s="27"/>
      <c r="F932" s="33"/>
      <c r="G932" s="24"/>
    </row>
    <row r="933" spans="5:7" x14ac:dyDescent="0.3">
      <c r="E933" s="27"/>
      <c r="F933" s="33"/>
      <c r="G933" s="24"/>
    </row>
    <row r="934" spans="5:7" x14ac:dyDescent="0.3">
      <c r="E934" s="27"/>
      <c r="F934" s="33"/>
      <c r="G934" s="24"/>
    </row>
    <row r="935" spans="5:7" x14ac:dyDescent="0.3">
      <c r="E935" s="27"/>
      <c r="F935" s="33"/>
      <c r="G935" s="24"/>
    </row>
    <row r="936" spans="5:7" x14ac:dyDescent="0.3">
      <c r="E936" s="27"/>
      <c r="F936" s="33"/>
      <c r="G936" s="24"/>
    </row>
    <row r="937" spans="5:7" x14ac:dyDescent="0.3">
      <c r="E937" s="27"/>
      <c r="F937" s="33"/>
      <c r="G937" s="24"/>
    </row>
    <row r="938" spans="5:7" x14ac:dyDescent="0.3">
      <c r="E938" s="27"/>
      <c r="F938" s="33"/>
      <c r="G938" s="24"/>
    </row>
    <row r="939" spans="5:7" x14ac:dyDescent="0.3">
      <c r="E939" s="27"/>
      <c r="F939" s="33"/>
      <c r="G939" s="24"/>
    </row>
    <row r="940" spans="5:7" x14ac:dyDescent="0.3">
      <c r="E940" s="27"/>
      <c r="F940" s="33"/>
      <c r="G940" s="24"/>
    </row>
    <row r="941" spans="5:7" x14ac:dyDescent="0.3">
      <c r="E941" s="27"/>
      <c r="F941" s="33"/>
      <c r="G941" s="24"/>
    </row>
    <row r="942" spans="5:7" x14ac:dyDescent="0.3">
      <c r="E942" s="27"/>
      <c r="F942" s="33"/>
      <c r="G942" s="24"/>
    </row>
    <row r="943" spans="5:7" x14ac:dyDescent="0.3">
      <c r="E943" s="27"/>
      <c r="F943" s="33"/>
      <c r="G943" s="24"/>
    </row>
    <row r="944" spans="5:7" x14ac:dyDescent="0.3">
      <c r="E944" s="27"/>
      <c r="F944" s="33"/>
      <c r="G944" s="24"/>
    </row>
    <row r="945" spans="5:7" x14ac:dyDescent="0.3">
      <c r="E945" s="27"/>
      <c r="F945" s="33"/>
      <c r="G945" s="24"/>
    </row>
    <row r="946" spans="5:7" x14ac:dyDescent="0.3">
      <c r="E946" s="27"/>
      <c r="F946" s="33"/>
      <c r="G946" s="24"/>
    </row>
    <row r="947" spans="5:7" x14ac:dyDescent="0.3">
      <c r="E947" s="27"/>
      <c r="F947" s="33"/>
      <c r="G947" s="24"/>
    </row>
    <row r="948" spans="5:7" x14ac:dyDescent="0.3">
      <c r="E948" s="27"/>
      <c r="F948" s="33"/>
      <c r="G948" s="24"/>
    </row>
    <row r="949" spans="5:7" x14ac:dyDescent="0.3">
      <c r="E949" s="27"/>
      <c r="F949" s="33"/>
      <c r="G949" s="24"/>
    </row>
    <row r="950" spans="5:7" x14ac:dyDescent="0.3">
      <c r="E950" s="27"/>
      <c r="F950" s="33"/>
      <c r="G950" s="24"/>
    </row>
    <row r="951" spans="5:7" x14ac:dyDescent="0.3">
      <c r="E951" s="27"/>
      <c r="F951" s="33"/>
      <c r="G951" s="24"/>
    </row>
    <row r="952" spans="5:7" x14ac:dyDescent="0.3">
      <c r="E952" s="27"/>
      <c r="F952" s="33"/>
      <c r="G952" s="24"/>
    </row>
    <row r="953" spans="5:7" x14ac:dyDescent="0.3">
      <c r="E953" s="27"/>
      <c r="F953" s="33"/>
      <c r="G953" s="24"/>
    </row>
    <row r="954" spans="5:7" x14ac:dyDescent="0.3">
      <c r="E954" s="27"/>
      <c r="F954" s="33"/>
      <c r="G954" s="24"/>
    </row>
    <row r="955" spans="5:7" x14ac:dyDescent="0.3">
      <c r="E955" s="27"/>
      <c r="F955" s="33"/>
      <c r="G955" s="24"/>
    </row>
    <row r="956" spans="5:7" x14ac:dyDescent="0.3">
      <c r="E956" s="27"/>
      <c r="F956" s="33"/>
      <c r="G956" s="24"/>
    </row>
    <row r="957" spans="5:7" x14ac:dyDescent="0.3">
      <c r="E957" s="27"/>
      <c r="F957" s="33"/>
      <c r="G957" s="24"/>
    </row>
    <row r="958" spans="5:7" x14ac:dyDescent="0.3">
      <c r="E958" s="27"/>
      <c r="F958" s="33"/>
      <c r="G958" s="24"/>
    </row>
    <row r="959" spans="5:7" x14ac:dyDescent="0.3">
      <c r="E959" s="27"/>
      <c r="F959" s="33"/>
      <c r="G959" s="24"/>
    </row>
    <row r="960" spans="5:7" x14ac:dyDescent="0.3">
      <c r="E960" s="27"/>
      <c r="F960" s="33"/>
      <c r="G960" s="24"/>
    </row>
    <row r="961" spans="5:7" x14ac:dyDescent="0.3">
      <c r="E961" s="27"/>
      <c r="F961" s="33"/>
      <c r="G961" s="24"/>
    </row>
    <row r="962" spans="5:7" x14ac:dyDescent="0.3">
      <c r="E962" s="27"/>
      <c r="F962" s="33"/>
      <c r="G962" s="24"/>
    </row>
    <row r="963" spans="5:7" x14ac:dyDescent="0.3">
      <c r="E963" s="27"/>
      <c r="F963" s="33"/>
      <c r="G963" s="24"/>
    </row>
    <row r="964" spans="5:7" x14ac:dyDescent="0.3">
      <c r="E964" s="27"/>
      <c r="F964" s="33"/>
      <c r="G964" s="24"/>
    </row>
    <row r="965" spans="5:7" x14ac:dyDescent="0.3">
      <c r="E965" s="27"/>
      <c r="F965" s="33"/>
      <c r="G965" s="24"/>
    </row>
    <row r="966" spans="5:7" x14ac:dyDescent="0.3">
      <c r="E966" s="27"/>
      <c r="F966" s="33"/>
      <c r="G966" s="24"/>
    </row>
    <row r="967" spans="5:7" x14ac:dyDescent="0.3">
      <c r="E967" s="27"/>
      <c r="F967" s="33"/>
      <c r="G967" s="24"/>
    </row>
    <row r="968" spans="5:7" x14ac:dyDescent="0.3">
      <c r="E968" s="27"/>
      <c r="F968" s="33"/>
      <c r="G968" s="24"/>
    </row>
    <row r="969" spans="5:7" x14ac:dyDescent="0.3">
      <c r="E969" s="27"/>
      <c r="F969" s="33"/>
      <c r="G969" s="24"/>
    </row>
    <row r="970" spans="5:7" x14ac:dyDescent="0.3">
      <c r="E970" s="27"/>
      <c r="F970" s="33"/>
      <c r="G970" s="24"/>
    </row>
    <row r="971" spans="5:7" x14ac:dyDescent="0.3">
      <c r="E971" s="27"/>
      <c r="F971" s="33"/>
      <c r="G971" s="24"/>
    </row>
    <row r="972" spans="5:7" x14ac:dyDescent="0.3">
      <c r="E972" s="27"/>
      <c r="F972" s="33"/>
      <c r="G972" s="24"/>
    </row>
    <row r="973" spans="5:7" x14ac:dyDescent="0.3">
      <c r="E973" s="27"/>
      <c r="F973" s="33"/>
      <c r="G973" s="24"/>
    </row>
    <row r="974" spans="5:7" x14ac:dyDescent="0.3">
      <c r="E974" s="27"/>
      <c r="F974" s="33"/>
      <c r="G974" s="24"/>
    </row>
    <row r="975" spans="5:7" x14ac:dyDescent="0.3">
      <c r="E975" s="27"/>
      <c r="F975" s="33"/>
      <c r="G975" s="24"/>
    </row>
    <row r="976" spans="5:7" x14ac:dyDescent="0.3">
      <c r="E976" s="27"/>
      <c r="F976" s="33"/>
      <c r="G976" s="24"/>
    </row>
    <row r="977" spans="5:7" x14ac:dyDescent="0.3">
      <c r="E977" s="27"/>
      <c r="F977" s="33"/>
      <c r="G977" s="24"/>
    </row>
    <row r="978" spans="5:7" x14ac:dyDescent="0.3">
      <c r="E978" s="27"/>
      <c r="F978" s="33"/>
      <c r="G978" s="24"/>
    </row>
    <row r="979" spans="5:7" x14ac:dyDescent="0.3">
      <c r="E979" s="27"/>
      <c r="F979" s="33"/>
      <c r="G979" s="24"/>
    </row>
    <row r="980" spans="5:7" x14ac:dyDescent="0.3">
      <c r="E980" s="27"/>
      <c r="F980" s="33"/>
      <c r="G980" s="24"/>
    </row>
    <row r="981" spans="5:7" x14ac:dyDescent="0.3">
      <c r="E981" s="27"/>
      <c r="F981" s="33"/>
      <c r="G981" s="24"/>
    </row>
    <row r="982" spans="5:7" x14ac:dyDescent="0.3">
      <c r="E982" s="27"/>
      <c r="F982" s="33"/>
      <c r="G982" s="24"/>
    </row>
    <row r="983" spans="5:7" x14ac:dyDescent="0.3">
      <c r="E983" s="27"/>
      <c r="F983" s="33"/>
      <c r="G983" s="24"/>
    </row>
    <row r="984" spans="5:7" x14ac:dyDescent="0.3">
      <c r="E984" s="27"/>
      <c r="F984" s="33"/>
      <c r="G984" s="24"/>
    </row>
    <row r="985" spans="5:7" x14ac:dyDescent="0.3">
      <c r="E985" s="27"/>
      <c r="F985" s="33"/>
      <c r="G985" s="24"/>
    </row>
    <row r="986" spans="5:7" x14ac:dyDescent="0.3">
      <c r="E986" s="27"/>
      <c r="F986" s="33"/>
      <c r="G986" s="24"/>
    </row>
    <row r="987" spans="5:7" x14ac:dyDescent="0.3">
      <c r="E987" s="27"/>
      <c r="F987" s="33"/>
      <c r="G987" s="24"/>
    </row>
    <row r="988" spans="5:7" x14ac:dyDescent="0.3">
      <c r="E988" s="27"/>
      <c r="F988" s="33"/>
      <c r="G988" s="24"/>
    </row>
    <row r="989" spans="5:7" x14ac:dyDescent="0.3">
      <c r="E989" s="27"/>
      <c r="F989" s="33"/>
      <c r="G989" s="24"/>
    </row>
    <row r="990" spans="5:7" x14ac:dyDescent="0.3">
      <c r="E990" s="27"/>
      <c r="F990" s="33"/>
      <c r="G990" s="24"/>
    </row>
    <row r="991" spans="5:7" x14ac:dyDescent="0.3">
      <c r="E991" s="27"/>
      <c r="F991" s="33"/>
      <c r="G991" s="24"/>
    </row>
    <row r="992" spans="5:7" x14ac:dyDescent="0.3">
      <c r="E992" s="27"/>
      <c r="F992" s="33"/>
      <c r="G992" s="24"/>
    </row>
    <row r="993" spans="5:7" x14ac:dyDescent="0.3">
      <c r="E993" s="27"/>
      <c r="F993" s="33"/>
      <c r="G993" s="24"/>
    </row>
    <row r="994" spans="5:7" x14ac:dyDescent="0.3">
      <c r="E994" s="27"/>
      <c r="F994" s="33"/>
      <c r="G994" s="24"/>
    </row>
    <row r="995" spans="5:7" x14ac:dyDescent="0.3">
      <c r="E995" s="27"/>
      <c r="F995" s="33"/>
      <c r="G995" s="24"/>
    </row>
    <row r="996" spans="5:7" x14ac:dyDescent="0.3">
      <c r="E996" s="27"/>
      <c r="F996" s="33"/>
      <c r="G996" s="24"/>
    </row>
    <row r="997" spans="5:7" x14ac:dyDescent="0.3">
      <c r="E997" s="27"/>
      <c r="F997" s="33"/>
      <c r="G997" s="24"/>
    </row>
    <row r="998" spans="5:7" x14ac:dyDescent="0.3">
      <c r="E998" s="27"/>
      <c r="F998" s="33"/>
      <c r="G998" s="24"/>
    </row>
    <row r="999" spans="5:7" x14ac:dyDescent="0.3">
      <c r="E999" s="27"/>
      <c r="F999" s="33"/>
      <c r="G999" s="24"/>
    </row>
    <row r="1000" spans="5:7" x14ac:dyDescent="0.3">
      <c r="E1000" s="27"/>
      <c r="F1000" s="33"/>
      <c r="G1000" s="24"/>
    </row>
    <row r="1001" spans="5:7" x14ac:dyDescent="0.3">
      <c r="E1001" s="27"/>
      <c r="F1001" s="33"/>
      <c r="G1001" s="24"/>
    </row>
    <row r="1002" spans="5:7" x14ac:dyDescent="0.3">
      <c r="E1002" s="27"/>
      <c r="F1002" s="33"/>
      <c r="G1002" s="24"/>
    </row>
    <row r="1003" spans="5:7" x14ac:dyDescent="0.3">
      <c r="E1003" s="27"/>
      <c r="F1003" s="33"/>
      <c r="G1003" s="24"/>
    </row>
    <row r="1004" spans="5:7" x14ac:dyDescent="0.3">
      <c r="E1004" s="27"/>
      <c r="F1004" s="33"/>
      <c r="G1004" s="24"/>
    </row>
    <row r="1005" spans="5:7" x14ac:dyDescent="0.3">
      <c r="E1005" s="27"/>
      <c r="F1005" s="33"/>
      <c r="G1005" s="24"/>
    </row>
    <row r="1006" spans="5:7" x14ac:dyDescent="0.3">
      <c r="E1006" s="27"/>
      <c r="F1006" s="33"/>
      <c r="G1006" s="24"/>
    </row>
    <row r="1007" spans="5:7" x14ac:dyDescent="0.3">
      <c r="E1007" s="27"/>
      <c r="F1007" s="33"/>
      <c r="G1007" s="24"/>
    </row>
    <row r="1008" spans="5:7" x14ac:dyDescent="0.3">
      <c r="E1008" s="27"/>
      <c r="F1008" s="33"/>
      <c r="G1008" s="24"/>
    </row>
    <row r="1009" spans="5:7" x14ac:dyDescent="0.3">
      <c r="E1009" s="27"/>
      <c r="F1009" s="33"/>
      <c r="G1009" s="24"/>
    </row>
    <row r="1010" spans="5:7" x14ac:dyDescent="0.3">
      <c r="E1010" s="27"/>
      <c r="F1010" s="33"/>
      <c r="G1010" s="24"/>
    </row>
    <row r="1011" spans="5:7" x14ac:dyDescent="0.3">
      <c r="E1011" s="27"/>
      <c r="F1011" s="33"/>
      <c r="G1011" s="24"/>
    </row>
    <row r="1012" spans="5:7" x14ac:dyDescent="0.3">
      <c r="E1012" s="27"/>
      <c r="F1012" s="33"/>
      <c r="G1012" s="24"/>
    </row>
    <row r="1013" spans="5:7" x14ac:dyDescent="0.3">
      <c r="E1013" s="27"/>
      <c r="F1013" s="33"/>
      <c r="G1013" s="24"/>
    </row>
    <row r="1014" spans="5:7" x14ac:dyDescent="0.3">
      <c r="E1014" s="27"/>
      <c r="F1014" s="33"/>
      <c r="G1014" s="24"/>
    </row>
    <row r="1015" spans="5:7" x14ac:dyDescent="0.3">
      <c r="E1015" s="27"/>
      <c r="F1015" s="33"/>
      <c r="G1015" s="24"/>
    </row>
    <row r="1016" spans="5:7" x14ac:dyDescent="0.3">
      <c r="E1016" s="27"/>
      <c r="F1016" s="33"/>
      <c r="G1016" s="24"/>
    </row>
    <row r="1017" spans="5:7" x14ac:dyDescent="0.3">
      <c r="E1017" s="27"/>
      <c r="F1017" s="33"/>
      <c r="G1017" s="24"/>
    </row>
    <row r="1018" spans="5:7" x14ac:dyDescent="0.3">
      <c r="E1018" s="27"/>
      <c r="F1018" s="33"/>
      <c r="G1018" s="24"/>
    </row>
    <row r="1019" spans="5:7" x14ac:dyDescent="0.3">
      <c r="E1019" s="27"/>
      <c r="F1019" s="33"/>
      <c r="G1019" s="24"/>
    </row>
    <row r="1020" spans="5:7" x14ac:dyDescent="0.3">
      <c r="E1020" s="27"/>
      <c r="F1020" s="33"/>
      <c r="G1020" s="24"/>
    </row>
    <row r="1021" spans="5:7" x14ac:dyDescent="0.3">
      <c r="E1021" s="27"/>
      <c r="F1021" s="33"/>
      <c r="G1021" s="24"/>
    </row>
    <row r="1022" spans="5:7" x14ac:dyDescent="0.3">
      <c r="E1022" s="27"/>
      <c r="F1022" s="33"/>
      <c r="G1022" s="24"/>
    </row>
    <row r="1023" spans="5:7" x14ac:dyDescent="0.3">
      <c r="E1023" s="27"/>
      <c r="F1023" s="33"/>
      <c r="G1023" s="24"/>
    </row>
    <row r="1024" spans="5:7" x14ac:dyDescent="0.3">
      <c r="E1024" s="27"/>
      <c r="F1024" s="33"/>
      <c r="G1024" s="24"/>
    </row>
    <row r="1025" spans="5:7" x14ac:dyDescent="0.3">
      <c r="E1025" s="27"/>
      <c r="F1025" s="33"/>
      <c r="G1025" s="24"/>
    </row>
    <row r="1026" spans="5:7" x14ac:dyDescent="0.3">
      <c r="E1026" s="27"/>
      <c r="F1026" s="33"/>
      <c r="G1026" s="24"/>
    </row>
    <row r="1027" spans="5:7" x14ac:dyDescent="0.3">
      <c r="E1027" s="27"/>
      <c r="F1027" s="33"/>
      <c r="G1027" s="24"/>
    </row>
    <row r="1028" spans="5:7" x14ac:dyDescent="0.3">
      <c r="E1028" s="27"/>
      <c r="F1028" s="33"/>
      <c r="G1028" s="24"/>
    </row>
    <row r="1029" spans="5:7" x14ac:dyDescent="0.3">
      <c r="E1029" s="27"/>
      <c r="F1029" s="33"/>
      <c r="G1029" s="24"/>
    </row>
    <row r="1030" spans="5:7" x14ac:dyDescent="0.3">
      <c r="E1030" s="27"/>
      <c r="F1030" s="33"/>
      <c r="G1030" s="24"/>
    </row>
    <row r="1031" spans="5:7" x14ac:dyDescent="0.3">
      <c r="E1031" s="27"/>
      <c r="F1031" s="33"/>
      <c r="G1031" s="24"/>
    </row>
    <row r="1032" spans="5:7" x14ac:dyDescent="0.3">
      <c r="E1032" s="27"/>
      <c r="F1032" s="33"/>
      <c r="G1032" s="24"/>
    </row>
    <row r="1033" spans="5:7" x14ac:dyDescent="0.3">
      <c r="E1033" s="27"/>
      <c r="F1033" s="33"/>
      <c r="G1033" s="24"/>
    </row>
    <row r="1034" spans="5:7" x14ac:dyDescent="0.3">
      <c r="E1034" s="27"/>
      <c r="F1034" s="33"/>
      <c r="G1034" s="24"/>
    </row>
    <row r="1035" spans="5:7" x14ac:dyDescent="0.3">
      <c r="E1035" s="27"/>
      <c r="F1035" s="33"/>
      <c r="G1035" s="24"/>
    </row>
    <row r="1036" spans="5:7" x14ac:dyDescent="0.3">
      <c r="E1036" s="27"/>
      <c r="F1036" s="33"/>
      <c r="G1036" s="24"/>
    </row>
    <row r="1037" spans="5:7" x14ac:dyDescent="0.3">
      <c r="E1037" s="27"/>
      <c r="F1037" s="33"/>
      <c r="G1037" s="24"/>
    </row>
    <row r="1038" spans="5:7" x14ac:dyDescent="0.3">
      <c r="E1038" s="27"/>
      <c r="F1038" s="33"/>
      <c r="G1038" s="24"/>
    </row>
    <row r="1039" spans="5:7" x14ac:dyDescent="0.3">
      <c r="E1039" s="27"/>
      <c r="F1039" s="33"/>
      <c r="G1039" s="24"/>
    </row>
    <row r="1040" spans="5:7" x14ac:dyDescent="0.3">
      <c r="E1040" s="27"/>
      <c r="F1040" s="33"/>
      <c r="G1040" s="24"/>
    </row>
    <row r="1041" spans="5:7" x14ac:dyDescent="0.3">
      <c r="E1041" s="27"/>
      <c r="F1041" s="33"/>
      <c r="G1041" s="24"/>
    </row>
    <row r="1042" spans="5:7" x14ac:dyDescent="0.3">
      <c r="E1042" s="27"/>
      <c r="F1042" s="33"/>
      <c r="G1042" s="24"/>
    </row>
    <row r="1043" spans="5:7" x14ac:dyDescent="0.3">
      <c r="E1043" s="27"/>
      <c r="F1043" s="33"/>
      <c r="G1043" s="24"/>
    </row>
    <row r="1044" spans="5:7" x14ac:dyDescent="0.3">
      <c r="E1044" s="27"/>
      <c r="F1044" s="33"/>
      <c r="G1044" s="24"/>
    </row>
    <row r="1045" spans="5:7" x14ac:dyDescent="0.3">
      <c r="E1045" s="27"/>
      <c r="F1045" s="33"/>
      <c r="G1045" s="24"/>
    </row>
    <row r="1046" spans="5:7" x14ac:dyDescent="0.3">
      <c r="E1046" s="27"/>
      <c r="F1046" s="33"/>
      <c r="G1046" s="24"/>
    </row>
    <row r="1047" spans="5:7" x14ac:dyDescent="0.3">
      <c r="E1047" s="27"/>
      <c r="F1047" s="33"/>
      <c r="G1047" s="24"/>
    </row>
    <row r="1048" spans="5:7" x14ac:dyDescent="0.3">
      <c r="E1048" s="27"/>
      <c r="F1048" s="33"/>
      <c r="G1048" s="24"/>
    </row>
    <row r="1049" spans="5:7" x14ac:dyDescent="0.3">
      <c r="E1049" s="27"/>
      <c r="F1049" s="33"/>
      <c r="G1049" s="24"/>
    </row>
    <row r="1050" spans="5:7" x14ac:dyDescent="0.3">
      <c r="E1050" s="27"/>
      <c r="F1050" s="33"/>
      <c r="G1050" s="24"/>
    </row>
    <row r="1051" spans="5:7" x14ac:dyDescent="0.3">
      <c r="E1051" s="27"/>
      <c r="F1051" s="33"/>
      <c r="G1051" s="24"/>
    </row>
    <row r="1052" spans="5:7" x14ac:dyDescent="0.3">
      <c r="E1052" s="27"/>
      <c r="F1052" s="33"/>
      <c r="G1052" s="24"/>
    </row>
    <row r="1053" spans="5:7" x14ac:dyDescent="0.3">
      <c r="E1053" s="27"/>
      <c r="F1053" s="33"/>
      <c r="G1053" s="24"/>
    </row>
    <row r="1054" spans="5:7" x14ac:dyDescent="0.3">
      <c r="E1054" s="27"/>
      <c r="F1054" s="33"/>
      <c r="G1054" s="24"/>
    </row>
    <row r="1055" spans="5:7" x14ac:dyDescent="0.3">
      <c r="E1055" s="27"/>
      <c r="F1055" s="33"/>
      <c r="G1055" s="24"/>
    </row>
    <row r="1056" spans="5:7" x14ac:dyDescent="0.3">
      <c r="E1056" s="27"/>
      <c r="F1056" s="33"/>
      <c r="G1056" s="24"/>
    </row>
    <row r="1057" spans="5:7" x14ac:dyDescent="0.3">
      <c r="E1057" s="27"/>
      <c r="F1057" s="33"/>
      <c r="G1057" s="24"/>
    </row>
    <row r="1058" spans="5:7" x14ac:dyDescent="0.3">
      <c r="E1058" s="27"/>
      <c r="F1058" s="33"/>
      <c r="G1058" s="24"/>
    </row>
    <row r="1059" spans="5:7" x14ac:dyDescent="0.3">
      <c r="E1059" s="27"/>
      <c r="F1059" s="33"/>
      <c r="G1059" s="24"/>
    </row>
    <row r="1060" spans="5:7" x14ac:dyDescent="0.3">
      <c r="E1060" s="27"/>
      <c r="F1060" s="33"/>
      <c r="G1060" s="24"/>
    </row>
    <row r="1061" spans="5:7" x14ac:dyDescent="0.3">
      <c r="E1061" s="27"/>
      <c r="F1061" s="33"/>
      <c r="G1061" s="24"/>
    </row>
    <row r="1062" spans="5:7" x14ac:dyDescent="0.3">
      <c r="E1062" s="27"/>
      <c r="F1062" s="33"/>
      <c r="G1062" s="24"/>
    </row>
    <row r="1063" spans="5:7" x14ac:dyDescent="0.3">
      <c r="E1063" s="27"/>
      <c r="F1063" s="33"/>
      <c r="G1063" s="24"/>
    </row>
    <row r="1064" spans="5:7" x14ac:dyDescent="0.3">
      <c r="E1064" s="27"/>
      <c r="F1064" s="33"/>
      <c r="G1064" s="24"/>
    </row>
    <row r="1065" spans="5:7" x14ac:dyDescent="0.3">
      <c r="E1065" s="27"/>
      <c r="F1065" s="33"/>
      <c r="G1065" s="24"/>
    </row>
    <row r="1066" spans="5:7" x14ac:dyDescent="0.3">
      <c r="E1066" s="27"/>
      <c r="F1066" s="33"/>
      <c r="G1066" s="24"/>
    </row>
    <row r="1067" spans="5:7" x14ac:dyDescent="0.3">
      <c r="E1067" s="27"/>
      <c r="F1067" s="33"/>
      <c r="G1067" s="24"/>
    </row>
    <row r="1068" spans="5:7" x14ac:dyDescent="0.3">
      <c r="E1068" s="27"/>
      <c r="F1068" s="33"/>
      <c r="G1068" s="24"/>
    </row>
    <row r="1069" spans="5:7" x14ac:dyDescent="0.3">
      <c r="E1069" s="27"/>
      <c r="F1069" s="33"/>
      <c r="G1069" s="24"/>
    </row>
    <row r="1070" spans="5:7" x14ac:dyDescent="0.3">
      <c r="E1070" s="27"/>
      <c r="F1070" s="33"/>
      <c r="G1070" s="24"/>
    </row>
    <row r="1071" spans="5:7" x14ac:dyDescent="0.3">
      <c r="E1071" s="27"/>
      <c r="F1071" s="33"/>
      <c r="G1071" s="24"/>
    </row>
    <row r="1072" spans="5:7" x14ac:dyDescent="0.3">
      <c r="E1072" s="27"/>
      <c r="F1072" s="33"/>
      <c r="G1072" s="24"/>
    </row>
    <row r="1073" spans="5:7" x14ac:dyDescent="0.3">
      <c r="E1073" s="27"/>
      <c r="F1073" s="33"/>
      <c r="G1073" s="24"/>
    </row>
    <row r="1074" spans="5:7" x14ac:dyDescent="0.3">
      <c r="E1074" s="27"/>
      <c r="F1074" s="33"/>
      <c r="G1074" s="24"/>
    </row>
    <row r="1075" spans="5:7" x14ac:dyDescent="0.3">
      <c r="E1075" s="27"/>
      <c r="F1075" s="33"/>
      <c r="G1075" s="24"/>
    </row>
    <row r="1076" spans="5:7" x14ac:dyDescent="0.3">
      <c r="E1076" s="27"/>
      <c r="F1076" s="33"/>
      <c r="G1076" s="24"/>
    </row>
    <row r="1077" spans="5:7" x14ac:dyDescent="0.3">
      <c r="E1077" s="27"/>
      <c r="F1077" s="33"/>
      <c r="G1077" s="24"/>
    </row>
    <row r="1078" spans="5:7" x14ac:dyDescent="0.3">
      <c r="E1078" s="27"/>
      <c r="F1078" s="33"/>
      <c r="G1078" s="24"/>
    </row>
    <row r="1079" spans="5:7" x14ac:dyDescent="0.3">
      <c r="E1079" s="27"/>
      <c r="F1079" s="33"/>
      <c r="G1079" s="24"/>
    </row>
    <row r="1080" spans="5:7" x14ac:dyDescent="0.3">
      <c r="E1080" s="27"/>
      <c r="F1080" s="33"/>
      <c r="G1080" s="24"/>
    </row>
    <row r="1081" spans="5:7" x14ac:dyDescent="0.3">
      <c r="E1081" s="27"/>
      <c r="F1081" s="33"/>
      <c r="G1081" s="24"/>
    </row>
    <row r="1082" spans="5:7" x14ac:dyDescent="0.3">
      <c r="E1082" s="27"/>
      <c r="F1082" s="33"/>
      <c r="G1082" s="24"/>
    </row>
    <row r="1083" spans="5:7" x14ac:dyDescent="0.3">
      <c r="E1083" s="27"/>
      <c r="F1083" s="33"/>
      <c r="G1083" s="24"/>
    </row>
    <row r="1084" spans="5:7" x14ac:dyDescent="0.3">
      <c r="E1084" s="27"/>
      <c r="F1084" s="33"/>
      <c r="G1084" s="24"/>
    </row>
    <row r="1085" spans="5:7" x14ac:dyDescent="0.3">
      <c r="E1085" s="27"/>
      <c r="F1085" s="33"/>
      <c r="G1085" s="24"/>
    </row>
    <row r="1086" spans="5:7" x14ac:dyDescent="0.3">
      <c r="E1086" s="27"/>
      <c r="F1086" s="33"/>
      <c r="G1086" s="24"/>
    </row>
    <row r="1087" spans="5:7" x14ac:dyDescent="0.3">
      <c r="E1087" s="27"/>
      <c r="F1087" s="33"/>
      <c r="G1087" s="24"/>
    </row>
    <row r="1088" spans="5:7" x14ac:dyDescent="0.3">
      <c r="E1088" s="27"/>
      <c r="F1088" s="33"/>
      <c r="G1088" s="24"/>
    </row>
    <row r="1089" spans="5:7" x14ac:dyDescent="0.3">
      <c r="E1089" s="27"/>
      <c r="F1089" s="33"/>
      <c r="G1089" s="24"/>
    </row>
    <row r="1090" spans="5:7" x14ac:dyDescent="0.3">
      <c r="E1090" s="27"/>
      <c r="F1090" s="33"/>
      <c r="G1090" s="24"/>
    </row>
    <row r="1091" spans="5:7" x14ac:dyDescent="0.3">
      <c r="E1091" s="27"/>
      <c r="F1091" s="33"/>
      <c r="G1091" s="24"/>
    </row>
    <row r="1092" spans="5:7" x14ac:dyDescent="0.3">
      <c r="E1092" s="27"/>
      <c r="F1092" s="33"/>
      <c r="G1092" s="24"/>
    </row>
    <row r="1093" spans="5:7" x14ac:dyDescent="0.3">
      <c r="E1093" s="27"/>
      <c r="F1093" s="33"/>
      <c r="G1093" s="24"/>
    </row>
    <row r="1094" spans="5:7" x14ac:dyDescent="0.3">
      <c r="E1094" s="27"/>
      <c r="F1094" s="33"/>
      <c r="G1094" s="24"/>
    </row>
    <row r="1095" spans="5:7" x14ac:dyDescent="0.3">
      <c r="E1095" s="27"/>
      <c r="F1095" s="33"/>
      <c r="G1095" s="24"/>
    </row>
    <row r="1096" spans="5:7" x14ac:dyDescent="0.3">
      <c r="E1096" s="27"/>
      <c r="F1096" s="33"/>
      <c r="G1096" s="24"/>
    </row>
    <row r="1097" spans="5:7" x14ac:dyDescent="0.3">
      <c r="E1097" s="27"/>
      <c r="F1097" s="33"/>
      <c r="G1097" s="24"/>
    </row>
    <row r="1098" spans="5:7" x14ac:dyDescent="0.3">
      <c r="E1098" s="27"/>
      <c r="F1098" s="33"/>
      <c r="G1098" s="24"/>
    </row>
    <row r="1099" spans="5:7" x14ac:dyDescent="0.3">
      <c r="E1099" s="27"/>
      <c r="F1099" s="33"/>
      <c r="G1099" s="24"/>
    </row>
    <row r="1100" spans="5:7" x14ac:dyDescent="0.3">
      <c r="E1100" s="27"/>
      <c r="F1100" s="33"/>
      <c r="G1100" s="24"/>
    </row>
    <row r="1101" spans="5:7" x14ac:dyDescent="0.3">
      <c r="E1101" s="27"/>
      <c r="F1101" s="33"/>
      <c r="G1101" s="24"/>
    </row>
    <row r="1102" spans="5:7" x14ac:dyDescent="0.3">
      <c r="E1102" s="27"/>
      <c r="F1102" s="33"/>
      <c r="G1102" s="24"/>
    </row>
    <row r="1103" spans="5:7" x14ac:dyDescent="0.3">
      <c r="E1103" s="27"/>
      <c r="F1103" s="33"/>
      <c r="G1103" s="24"/>
    </row>
    <row r="1104" spans="5:7" x14ac:dyDescent="0.3">
      <c r="E1104" s="27"/>
      <c r="F1104" s="33"/>
      <c r="G1104" s="24"/>
    </row>
    <row r="1105" spans="5:7" x14ac:dyDescent="0.3">
      <c r="E1105" s="27"/>
      <c r="F1105" s="33"/>
      <c r="G1105" s="24"/>
    </row>
    <row r="1106" spans="5:7" x14ac:dyDescent="0.3">
      <c r="E1106" s="27"/>
      <c r="F1106" s="33"/>
      <c r="G1106" s="24"/>
    </row>
    <row r="1107" spans="5:7" x14ac:dyDescent="0.3">
      <c r="E1107" s="27"/>
      <c r="F1107" s="33"/>
      <c r="G1107" s="24"/>
    </row>
    <row r="1108" spans="5:7" x14ac:dyDescent="0.3">
      <c r="E1108" s="27"/>
      <c r="F1108" s="33"/>
      <c r="G1108" s="24"/>
    </row>
    <row r="1109" spans="5:7" x14ac:dyDescent="0.3">
      <c r="E1109" s="27"/>
      <c r="F1109" s="33"/>
      <c r="G1109" s="24"/>
    </row>
    <row r="1110" spans="5:7" x14ac:dyDescent="0.3">
      <c r="E1110" s="27"/>
      <c r="F1110" s="33"/>
      <c r="G1110" s="24"/>
    </row>
    <row r="1111" spans="5:7" x14ac:dyDescent="0.3">
      <c r="E1111" s="27"/>
      <c r="F1111" s="33"/>
      <c r="G1111" s="24"/>
    </row>
    <row r="1112" spans="5:7" x14ac:dyDescent="0.3">
      <c r="E1112" s="27"/>
      <c r="F1112" s="33"/>
      <c r="G1112" s="24"/>
    </row>
    <row r="1113" spans="5:7" x14ac:dyDescent="0.3">
      <c r="E1113" s="27"/>
      <c r="F1113" s="33"/>
      <c r="G1113" s="24"/>
    </row>
    <row r="1114" spans="5:7" x14ac:dyDescent="0.3">
      <c r="E1114" s="27"/>
      <c r="F1114" s="33"/>
      <c r="G1114" s="24"/>
    </row>
    <row r="1115" spans="5:7" x14ac:dyDescent="0.3">
      <c r="E1115" s="27"/>
      <c r="F1115" s="33"/>
      <c r="G1115" s="24"/>
    </row>
    <row r="1116" spans="5:7" x14ac:dyDescent="0.3">
      <c r="E1116" s="27"/>
      <c r="F1116" s="33"/>
      <c r="G1116" s="24"/>
    </row>
    <row r="1117" spans="5:7" x14ac:dyDescent="0.3">
      <c r="E1117" s="27"/>
      <c r="F1117" s="33"/>
      <c r="G1117" s="24"/>
    </row>
    <row r="1118" spans="5:7" x14ac:dyDescent="0.3">
      <c r="E1118" s="27"/>
      <c r="F1118" s="33"/>
      <c r="G1118" s="24"/>
    </row>
    <row r="1119" spans="5:7" x14ac:dyDescent="0.3">
      <c r="E1119" s="27"/>
      <c r="F1119" s="33"/>
      <c r="G1119" s="24"/>
    </row>
    <row r="1120" spans="5:7" x14ac:dyDescent="0.3">
      <c r="E1120" s="27"/>
      <c r="F1120" s="33"/>
      <c r="G1120" s="24"/>
    </row>
    <row r="1121" spans="5:7" x14ac:dyDescent="0.3">
      <c r="E1121" s="27"/>
      <c r="F1121" s="33"/>
      <c r="G1121" s="24"/>
    </row>
    <row r="1122" spans="5:7" x14ac:dyDescent="0.3">
      <c r="E1122" s="27"/>
      <c r="F1122" s="33"/>
      <c r="G1122" s="24"/>
    </row>
    <row r="1123" spans="5:7" x14ac:dyDescent="0.3">
      <c r="E1123" s="27"/>
      <c r="F1123" s="33"/>
      <c r="G1123" s="24"/>
    </row>
    <row r="1124" spans="5:7" x14ac:dyDescent="0.3">
      <c r="E1124" s="27"/>
      <c r="F1124" s="33"/>
      <c r="G1124" s="24"/>
    </row>
    <row r="1125" spans="5:7" x14ac:dyDescent="0.3">
      <c r="E1125" s="27"/>
      <c r="F1125" s="33"/>
      <c r="G1125" s="24"/>
    </row>
    <row r="1126" spans="5:7" x14ac:dyDescent="0.3">
      <c r="E1126" s="27"/>
      <c r="F1126" s="33"/>
      <c r="G1126" s="24"/>
    </row>
    <row r="1127" spans="5:7" x14ac:dyDescent="0.3">
      <c r="E1127" s="27"/>
      <c r="F1127" s="33"/>
      <c r="G1127" s="24"/>
    </row>
    <row r="1128" spans="5:7" x14ac:dyDescent="0.3">
      <c r="E1128" s="27"/>
      <c r="F1128" s="33"/>
      <c r="G1128" s="24"/>
    </row>
    <row r="1129" spans="5:7" x14ac:dyDescent="0.3">
      <c r="E1129" s="27"/>
      <c r="F1129" s="33"/>
      <c r="G1129" s="24"/>
    </row>
    <row r="1130" spans="5:7" x14ac:dyDescent="0.3">
      <c r="E1130" s="27"/>
      <c r="F1130" s="33"/>
      <c r="G1130" s="24"/>
    </row>
    <row r="1131" spans="5:7" x14ac:dyDescent="0.3">
      <c r="E1131" s="27"/>
      <c r="F1131" s="33"/>
      <c r="G1131" s="24"/>
    </row>
    <row r="1132" spans="5:7" x14ac:dyDescent="0.3">
      <c r="E1132" s="27"/>
      <c r="F1132" s="33"/>
      <c r="G1132" s="24"/>
    </row>
    <row r="1133" spans="5:7" x14ac:dyDescent="0.3">
      <c r="E1133" s="27"/>
      <c r="F1133" s="33"/>
      <c r="G1133" s="24"/>
    </row>
    <row r="1134" spans="5:7" x14ac:dyDescent="0.3">
      <c r="E1134" s="27"/>
      <c r="F1134" s="33"/>
      <c r="G1134" s="24"/>
    </row>
    <row r="1135" spans="5:7" x14ac:dyDescent="0.3">
      <c r="E1135" s="27"/>
      <c r="F1135" s="33"/>
      <c r="G1135" s="24"/>
    </row>
    <row r="1136" spans="5:7" x14ac:dyDescent="0.3">
      <c r="E1136" s="27"/>
      <c r="F1136" s="33"/>
      <c r="G1136" s="24"/>
    </row>
    <row r="1137" spans="5:7" x14ac:dyDescent="0.3">
      <c r="E1137" s="27"/>
      <c r="F1137" s="33"/>
      <c r="G1137" s="24"/>
    </row>
    <row r="1138" spans="5:7" x14ac:dyDescent="0.3">
      <c r="E1138" s="27"/>
      <c r="F1138" s="33"/>
      <c r="G1138" s="24"/>
    </row>
    <row r="1139" spans="5:7" x14ac:dyDescent="0.3">
      <c r="E1139" s="27"/>
      <c r="F1139" s="33"/>
      <c r="G1139" s="24"/>
    </row>
    <row r="1140" spans="5:7" x14ac:dyDescent="0.3">
      <c r="E1140" s="27"/>
      <c r="F1140" s="33"/>
      <c r="G1140" s="24"/>
    </row>
    <row r="1141" spans="5:7" x14ac:dyDescent="0.3">
      <c r="E1141" s="27"/>
      <c r="F1141" s="33"/>
      <c r="G1141" s="24"/>
    </row>
    <row r="1142" spans="5:7" x14ac:dyDescent="0.3">
      <c r="E1142" s="27"/>
      <c r="F1142" s="33"/>
      <c r="G1142" s="24"/>
    </row>
    <row r="1143" spans="5:7" x14ac:dyDescent="0.3">
      <c r="E1143" s="27"/>
      <c r="F1143" s="33"/>
      <c r="G1143" s="24"/>
    </row>
    <row r="1144" spans="5:7" x14ac:dyDescent="0.3">
      <c r="E1144" s="27"/>
      <c r="F1144" s="33"/>
      <c r="G1144" s="24"/>
    </row>
    <row r="1145" spans="5:7" x14ac:dyDescent="0.3">
      <c r="E1145" s="27"/>
      <c r="F1145" s="33"/>
      <c r="G1145" s="24"/>
    </row>
    <row r="1146" spans="5:7" x14ac:dyDescent="0.3">
      <c r="E1146" s="27"/>
      <c r="F1146" s="33"/>
      <c r="G1146" s="24"/>
    </row>
    <row r="1147" spans="5:7" x14ac:dyDescent="0.3">
      <c r="E1147" s="27"/>
      <c r="F1147" s="33"/>
      <c r="G1147" s="24"/>
    </row>
    <row r="1148" spans="5:7" x14ac:dyDescent="0.3">
      <c r="E1148" s="27"/>
      <c r="F1148" s="33"/>
      <c r="G1148" s="24"/>
    </row>
    <row r="1149" spans="5:7" x14ac:dyDescent="0.3">
      <c r="E1149" s="27"/>
      <c r="F1149" s="33"/>
      <c r="G1149" s="24"/>
    </row>
    <row r="1150" spans="5:7" x14ac:dyDescent="0.3">
      <c r="E1150" s="27"/>
      <c r="F1150" s="33"/>
      <c r="G1150" s="24"/>
    </row>
    <row r="1151" spans="5:7" x14ac:dyDescent="0.3">
      <c r="E1151" s="27"/>
      <c r="F1151" s="33"/>
      <c r="G1151" s="24"/>
    </row>
    <row r="1152" spans="5:7" x14ac:dyDescent="0.3">
      <c r="E1152" s="27"/>
      <c r="F1152" s="33"/>
      <c r="G1152" s="24"/>
    </row>
    <row r="1153" spans="5:7" x14ac:dyDescent="0.3">
      <c r="E1153" s="27"/>
      <c r="F1153" s="33"/>
      <c r="G1153" s="24"/>
    </row>
    <row r="1154" spans="5:7" x14ac:dyDescent="0.3">
      <c r="E1154" s="27"/>
      <c r="F1154" s="33"/>
      <c r="G1154" s="24"/>
    </row>
    <row r="1155" spans="5:7" x14ac:dyDescent="0.3">
      <c r="E1155" s="27"/>
      <c r="F1155" s="33"/>
      <c r="G1155" s="24"/>
    </row>
    <row r="1156" spans="5:7" x14ac:dyDescent="0.3">
      <c r="E1156" s="27"/>
      <c r="F1156" s="33"/>
      <c r="G1156" s="24"/>
    </row>
    <row r="1157" spans="5:7" x14ac:dyDescent="0.3">
      <c r="E1157" s="27"/>
      <c r="F1157" s="33"/>
      <c r="G1157" s="24"/>
    </row>
    <row r="1158" spans="5:7" x14ac:dyDescent="0.3">
      <c r="E1158" s="27"/>
      <c r="F1158" s="33"/>
      <c r="G1158" s="24"/>
    </row>
    <row r="1159" spans="5:7" x14ac:dyDescent="0.3">
      <c r="E1159" s="27"/>
      <c r="F1159" s="33"/>
      <c r="G1159" s="24"/>
    </row>
    <row r="1160" spans="5:7" x14ac:dyDescent="0.3">
      <c r="E1160" s="27"/>
      <c r="F1160" s="33"/>
      <c r="G1160" s="24"/>
    </row>
    <row r="1161" spans="5:7" x14ac:dyDescent="0.3">
      <c r="E1161" s="27"/>
      <c r="F1161" s="33"/>
      <c r="G1161" s="24"/>
    </row>
    <row r="1162" spans="5:7" x14ac:dyDescent="0.3">
      <c r="E1162" s="27"/>
      <c r="F1162" s="33"/>
      <c r="G1162" s="24"/>
    </row>
    <row r="1163" spans="5:7" x14ac:dyDescent="0.3">
      <c r="E1163" s="27"/>
      <c r="F1163" s="33"/>
      <c r="G1163" s="24"/>
    </row>
    <row r="1164" spans="5:7" x14ac:dyDescent="0.3">
      <c r="E1164" s="27"/>
      <c r="F1164" s="33"/>
      <c r="G1164" s="24"/>
    </row>
    <row r="1165" spans="5:7" x14ac:dyDescent="0.3">
      <c r="E1165" s="27"/>
      <c r="F1165" s="33"/>
      <c r="G1165" s="24"/>
    </row>
    <row r="1166" spans="5:7" x14ac:dyDescent="0.3">
      <c r="E1166" s="27"/>
      <c r="F1166" s="33"/>
      <c r="G1166" s="24"/>
    </row>
    <row r="1167" spans="5:7" x14ac:dyDescent="0.3">
      <c r="E1167" s="27"/>
      <c r="F1167" s="33"/>
      <c r="G1167" s="24"/>
    </row>
    <row r="1168" spans="5:7" x14ac:dyDescent="0.3">
      <c r="E1168" s="27"/>
      <c r="F1168" s="33"/>
      <c r="G1168" s="24"/>
    </row>
    <row r="1169" spans="5:7" x14ac:dyDescent="0.3">
      <c r="E1169" s="27"/>
      <c r="F1169" s="33"/>
      <c r="G1169" s="24"/>
    </row>
    <row r="1170" spans="5:7" x14ac:dyDescent="0.3">
      <c r="E1170" s="27"/>
      <c r="F1170" s="33"/>
      <c r="G1170" s="24"/>
    </row>
    <row r="1171" spans="5:7" x14ac:dyDescent="0.3">
      <c r="E1171" s="27"/>
      <c r="F1171" s="33"/>
      <c r="G1171" s="24"/>
    </row>
    <row r="1172" spans="5:7" x14ac:dyDescent="0.3">
      <c r="E1172" s="27"/>
      <c r="F1172" s="33"/>
      <c r="G1172" s="24"/>
    </row>
    <row r="1173" spans="5:7" x14ac:dyDescent="0.3">
      <c r="E1173" s="27"/>
      <c r="F1173" s="33"/>
      <c r="G1173" s="24"/>
    </row>
    <row r="1174" spans="5:7" x14ac:dyDescent="0.3">
      <c r="E1174" s="27"/>
      <c r="F1174" s="33"/>
      <c r="G1174" s="24"/>
    </row>
    <row r="1175" spans="5:7" x14ac:dyDescent="0.3">
      <c r="E1175" s="27"/>
      <c r="F1175" s="33"/>
      <c r="G1175" s="24"/>
    </row>
    <row r="1176" spans="5:7" x14ac:dyDescent="0.3">
      <c r="E1176" s="27"/>
      <c r="F1176" s="33"/>
      <c r="G1176" s="24"/>
    </row>
    <row r="1177" spans="5:7" x14ac:dyDescent="0.3">
      <c r="E1177" s="27"/>
      <c r="F1177" s="33"/>
      <c r="G1177" s="24"/>
    </row>
    <row r="1178" spans="5:7" x14ac:dyDescent="0.3">
      <c r="E1178" s="27"/>
      <c r="F1178" s="33"/>
      <c r="G1178" s="24"/>
    </row>
    <row r="1179" spans="5:7" x14ac:dyDescent="0.3">
      <c r="E1179" s="27"/>
      <c r="F1179" s="33"/>
      <c r="G1179" s="24"/>
    </row>
    <row r="1180" spans="5:7" x14ac:dyDescent="0.3">
      <c r="E1180" s="27"/>
      <c r="F1180" s="33"/>
      <c r="G1180" s="24"/>
    </row>
    <row r="1181" spans="5:7" x14ac:dyDescent="0.3">
      <c r="E1181" s="27"/>
      <c r="F1181" s="33"/>
      <c r="G1181" s="24"/>
    </row>
    <row r="1182" spans="5:7" x14ac:dyDescent="0.3">
      <c r="E1182" s="27"/>
      <c r="F1182" s="33"/>
      <c r="G1182" s="24"/>
    </row>
    <row r="1183" spans="5:7" x14ac:dyDescent="0.3">
      <c r="E1183" s="27"/>
      <c r="F1183" s="33"/>
      <c r="G1183" s="24"/>
    </row>
    <row r="1184" spans="5:7" x14ac:dyDescent="0.3">
      <c r="E1184" s="27"/>
      <c r="F1184" s="33"/>
      <c r="G1184" s="24"/>
    </row>
    <row r="1185" spans="5:7" x14ac:dyDescent="0.3">
      <c r="E1185" s="27"/>
      <c r="F1185" s="33"/>
      <c r="G1185" s="24"/>
    </row>
    <row r="1186" spans="5:7" x14ac:dyDescent="0.3">
      <c r="E1186" s="27"/>
      <c r="F1186" s="33"/>
      <c r="G1186" s="24"/>
    </row>
    <row r="1187" spans="5:7" x14ac:dyDescent="0.3">
      <c r="E1187" s="27"/>
      <c r="F1187" s="33"/>
      <c r="G1187" s="24"/>
    </row>
    <row r="1188" spans="5:7" x14ac:dyDescent="0.3">
      <c r="E1188" s="27"/>
      <c r="F1188" s="33"/>
      <c r="G1188" s="24"/>
    </row>
    <row r="1189" spans="5:7" x14ac:dyDescent="0.3">
      <c r="E1189" s="27"/>
      <c r="F1189" s="33"/>
      <c r="G1189" s="24"/>
    </row>
    <row r="1190" spans="5:7" x14ac:dyDescent="0.3">
      <c r="E1190" s="27"/>
      <c r="F1190" s="33"/>
      <c r="G1190" s="24"/>
    </row>
    <row r="1191" spans="5:7" x14ac:dyDescent="0.3">
      <c r="E1191" s="27"/>
      <c r="F1191" s="33"/>
      <c r="G1191" s="24"/>
    </row>
    <row r="1192" spans="5:7" x14ac:dyDescent="0.3">
      <c r="E1192" s="27"/>
      <c r="F1192" s="33"/>
      <c r="G1192" s="24"/>
    </row>
    <row r="1193" spans="5:7" x14ac:dyDescent="0.3">
      <c r="E1193" s="27"/>
      <c r="F1193" s="33"/>
      <c r="G1193" s="24"/>
    </row>
    <row r="1194" spans="5:7" x14ac:dyDescent="0.3">
      <c r="E1194" s="27"/>
      <c r="F1194" s="33"/>
      <c r="G1194" s="24"/>
    </row>
    <row r="1195" spans="5:7" x14ac:dyDescent="0.3">
      <c r="E1195" s="27"/>
      <c r="F1195" s="33"/>
      <c r="G1195" s="24"/>
    </row>
    <row r="1196" spans="5:7" x14ac:dyDescent="0.3">
      <c r="E1196" s="27"/>
      <c r="F1196" s="33"/>
      <c r="G1196" s="24"/>
    </row>
    <row r="1197" spans="5:7" x14ac:dyDescent="0.3">
      <c r="E1197" s="27"/>
      <c r="F1197" s="33"/>
      <c r="G1197" s="24"/>
    </row>
    <row r="1198" spans="5:7" x14ac:dyDescent="0.3">
      <c r="E1198" s="27"/>
      <c r="F1198" s="33"/>
      <c r="G1198" s="24"/>
    </row>
    <row r="1199" spans="5:7" x14ac:dyDescent="0.3">
      <c r="E1199" s="27"/>
      <c r="F1199" s="33"/>
      <c r="G1199" s="24"/>
    </row>
    <row r="1200" spans="5:7" x14ac:dyDescent="0.3">
      <c r="E1200" s="27"/>
      <c r="F1200" s="33"/>
      <c r="G1200" s="24"/>
    </row>
    <row r="1201" spans="5:7" x14ac:dyDescent="0.3">
      <c r="E1201" s="27"/>
      <c r="F1201" s="33"/>
      <c r="G1201" s="24"/>
    </row>
    <row r="1202" spans="5:7" x14ac:dyDescent="0.3">
      <c r="E1202" s="27"/>
      <c r="F1202" s="33"/>
      <c r="G1202" s="24"/>
    </row>
    <row r="1203" spans="5:7" x14ac:dyDescent="0.3">
      <c r="E1203" s="27"/>
      <c r="F1203" s="33"/>
      <c r="G1203" s="24"/>
    </row>
    <row r="1204" spans="5:7" x14ac:dyDescent="0.3">
      <c r="E1204" s="27"/>
      <c r="F1204" s="33"/>
      <c r="G1204" s="24"/>
    </row>
    <row r="1205" spans="5:7" x14ac:dyDescent="0.3">
      <c r="E1205" s="27"/>
      <c r="F1205" s="33"/>
      <c r="G1205" s="24"/>
    </row>
    <row r="1206" spans="5:7" x14ac:dyDescent="0.3">
      <c r="E1206" s="27"/>
      <c r="F1206" s="33"/>
      <c r="G1206" s="24"/>
    </row>
    <row r="1207" spans="5:7" x14ac:dyDescent="0.3">
      <c r="E1207" s="27"/>
      <c r="F1207" s="33"/>
      <c r="G1207" s="24"/>
    </row>
    <row r="1208" spans="5:7" x14ac:dyDescent="0.3">
      <c r="E1208" s="27"/>
      <c r="F1208" s="33"/>
      <c r="G1208" s="24"/>
    </row>
    <row r="1209" spans="5:7" x14ac:dyDescent="0.3">
      <c r="E1209" s="27"/>
      <c r="F1209" s="33"/>
      <c r="G1209" s="24"/>
    </row>
    <row r="1210" spans="5:7" x14ac:dyDescent="0.3">
      <c r="E1210" s="27"/>
      <c r="F1210" s="33"/>
      <c r="G1210" s="24"/>
    </row>
    <row r="1211" spans="5:7" x14ac:dyDescent="0.3">
      <c r="E1211" s="27"/>
      <c r="F1211" s="33"/>
      <c r="G1211" s="24"/>
    </row>
    <row r="1212" spans="5:7" x14ac:dyDescent="0.3">
      <c r="E1212" s="27"/>
      <c r="F1212" s="33"/>
      <c r="G1212" s="24"/>
    </row>
    <row r="1213" spans="5:7" x14ac:dyDescent="0.3">
      <c r="E1213" s="27"/>
      <c r="F1213" s="33"/>
      <c r="G1213" s="24"/>
    </row>
    <row r="1214" spans="5:7" x14ac:dyDescent="0.3">
      <c r="E1214" s="27"/>
      <c r="F1214" s="33"/>
      <c r="G1214" s="24"/>
    </row>
  </sheetData>
  <mergeCells count="71">
    <mergeCell ref="A29:A90"/>
    <mergeCell ref="B29:B90"/>
    <mergeCell ref="C29:C34"/>
    <mergeCell ref="D29:D34"/>
    <mergeCell ref="C35:C56"/>
    <mergeCell ref="D39:D51"/>
    <mergeCell ref="D53:D55"/>
    <mergeCell ref="C86:C90"/>
    <mergeCell ref="D89:D90"/>
    <mergeCell ref="C72:C85"/>
    <mergeCell ref="D72:D85"/>
    <mergeCell ref="B4:B28"/>
    <mergeCell ref="C4:C28"/>
    <mergeCell ref="D4:D28"/>
    <mergeCell ref="C57:C70"/>
    <mergeCell ref="D57:D64"/>
    <mergeCell ref="D69:D70"/>
    <mergeCell ref="A91:A100"/>
    <mergeCell ref="B91:B100"/>
    <mergeCell ref="C91:C92"/>
    <mergeCell ref="D91:D92"/>
    <mergeCell ref="C93:C95"/>
    <mergeCell ref="D93:D95"/>
    <mergeCell ref="C96:C100"/>
    <mergeCell ref="D96:D98"/>
    <mergeCell ref="D99:D100"/>
    <mergeCell ref="A101:A105"/>
    <mergeCell ref="C101:C105"/>
    <mergeCell ref="D101:D105"/>
    <mergeCell ref="A107:A111"/>
    <mergeCell ref="B107:B111"/>
    <mergeCell ref="C107:C111"/>
    <mergeCell ref="D107:D111"/>
    <mergeCell ref="A113:A115"/>
    <mergeCell ref="C113:C115"/>
    <mergeCell ref="D113:D115"/>
    <mergeCell ref="A116:A121"/>
    <mergeCell ref="C116:C121"/>
    <mergeCell ref="D116:D121"/>
    <mergeCell ref="A122:A125"/>
    <mergeCell ref="B122:B125"/>
    <mergeCell ref="C122:C125"/>
    <mergeCell ref="D122:D125"/>
    <mergeCell ref="A127:A137"/>
    <mergeCell ref="B127:B137"/>
    <mergeCell ref="C127:C128"/>
    <mergeCell ref="D127:D128"/>
    <mergeCell ref="C129:C130"/>
    <mergeCell ref="D129:D130"/>
    <mergeCell ref="A152:A159"/>
    <mergeCell ref="B152:B159"/>
    <mergeCell ref="C152:C159"/>
    <mergeCell ref="D152:D159"/>
    <mergeCell ref="C131:C132"/>
    <mergeCell ref="D131:D132"/>
    <mergeCell ref="C133:C134"/>
    <mergeCell ref="D133:D134"/>
    <mergeCell ref="C135:C137"/>
    <mergeCell ref="D135:D137"/>
    <mergeCell ref="A138:A151"/>
    <mergeCell ref="C138:C144"/>
    <mergeCell ref="D138:D144"/>
    <mergeCell ref="C145:C151"/>
    <mergeCell ref="D145:D151"/>
    <mergeCell ref="A160:A161"/>
    <mergeCell ref="C160:C161"/>
    <mergeCell ref="D160:D161"/>
    <mergeCell ref="A162:A168"/>
    <mergeCell ref="B162:B168"/>
    <mergeCell ref="C162:C168"/>
    <mergeCell ref="D162:D16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Таблица ЗВО</vt:lpstr>
      <vt:lpstr>Таблица ПВО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Максутова Екатерина Рашидовна</dc:creator>
  <cp:lastModifiedBy>Максутова Екатерина Рашидовна</cp:lastModifiedBy>
  <cp:lastPrinted>2015-03-18T10:05:27Z</cp:lastPrinted>
  <dcterms:created xsi:type="dcterms:W3CDTF">2014-10-14T07:22:54Z</dcterms:created>
  <dcterms:modified xsi:type="dcterms:W3CDTF">2015-06-01T13:49:27Z</dcterms:modified>
</cp:coreProperties>
</file>